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<sst xmlns="http://schemas.openxmlformats.org/spreadsheetml/2006/main" count="152" uniqueCount="76">
  <si>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</si>
  <si>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</si>
  <si>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</si>
  <si>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</si>
  <si>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</si>
  <si>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</si>
  <si>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</si>
  <si>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</si>
  <si>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</si>
  <si>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</si>
  <si>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</si>
  <si>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</si>
  <si>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</si>
  <si>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</si>
  <si>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</si>
  <si>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</si>
  <si>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</si>
  <si>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</si>
  <si>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</si>
  <si>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</si>
  <si>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ед.</t>
  </si>
  <si>
    <t>(да/нет)</t>
  </si>
  <si>
    <t>единиц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</si>
  <si>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оптимальных условий, обеспечивающих безопасное и комфортное проживание граждан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</si>
  <si>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Количество обращений граждан в органы местного самоуправления для проведения текущего ремонта муниципального жилищного фонда</t>
    </r>
  </si>
  <si>
    <r>
      <t>Показатель 2 цели 1 программы</t>
    </r>
    <r>
      <rPr>
        <sz val="9"/>
        <rFont val="Times New Roman"/>
        <family val="1"/>
      </rPr>
      <t xml:space="preserve">   Количество граждан переселённых из аварийного жилищного фонда</t>
    </r>
  </si>
  <si>
    <r>
      <t>Показатель 3 цели 1 программы</t>
    </r>
    <r>
      <rPr>
        <sz val="9"/>
        <rFont val="Times New Roman"/>
        <family val="1"/>
      </rPr>
      <t xml:space="preserve">  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</t>
    </r>
  </si>
  <si>
    <r>
      <t xml:space="preserve">Показатель задачи 1 </t>
    </r>
    <r>
      <rPr>
        <sz val="9"/>
        <rFont val="Times New Roman"/>
        <family val="1"/>
      </rPr>
      <t>Количество домов, в которых проведены технические обследования конструктивных элементов домов</t>
    </r>
  </si>
  <si>
    <r>
      <t xml:space="preserve">Показатель административного мероприятия  </t>
    </r>
    <r>
      <rPr>
        <sz val="9"/>
        <rFont val="Times New Roman"/>
        <family val="1"/>
      </rPr>
      <t>Количество домов признанных в установленном порядке аварийными, подлежащими сносу или реконструкции</t>
    </r>
  </si>
  <si>
    <r>
      <t xml:space="preserve">Показатель мероприятия  </t>
    </r>
    <r>
      <rPr>
        <sz val="9"/>
        <rFont val="Times New Roman"/>
        <family val="1"/>
      </rPr>
      <t>Количество проведенных обследований многоквартирных домов, домов блокированной застройки и жилых помещений</t>
    </r>
  </si>
  <si>
    <r>
      <t xml:space="preserve">Показатель задачи 2 </t>
    </r>
    <r>
      <rPr>
        <sz val="9"/>
        <rFont val="Times New Roman"/>
        <family val="1"/>
      </rPr>
      <t>Количество предоставленного жилья, для граждан, проживающих в аварийном жилищном фонде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</si>
  <si>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проведенных консультаций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</si>
  <si>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признанных в установленном порядке аварийными и подлежащими сносу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</si>
  <si>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жилых помещений находящихся в муниципальной собственности 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</si>
  <si>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</si>
  <si>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</si>
  <si>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</si>
  <si>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</si>
  <si>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Задача 1 подпрограммы  1</t>
    </r>
    <r>
      <rPr>
        <sz val="9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домах, в соответствии с действующим законодательством РФ</t>
    </r>
  </si>
  <si>
    <r>
      <t xml:space="preserve">Мероприятие 1 задачи1 подпрограммы 1 </t>
    </r>
    <r>
      <rPr>
        <sz val="9"/>
        <rFont val="Times New Roman"/>
        <family val="1"/>
      </rPr>
      <t>Уплата взносов на проведение капитального ремонта общего имущества в многоквартирных домах, в части муниципального жилищного фонда Осташковского городского округа</t>
    </r>
  </si>
  <si>
    <r>
      <t>Показатель мероприятия 1 задачи 1 подпрограммы 1</t>
    </r>
    <r>
      <rPr>
        <sz val="9"/>
        <rFont val="Times New Roman"/>
        <family val="1"/>
      </rPr>
      <t xml:space="preserve">  Количество многоквартирных домов, в которых есть муниципальная собственность</t>
    </r>
  </si>
  <si>
    <r>
      <t>Административное мероприятие 2 задачи 1 подпрограммы 1</t>
    </r>
    <r>
      <rPr>
        <sz val="9"/>
        <rFont val="Times New Roman"/>
        <family val="1"/>
      </rPr>
      <t xml:space="preserve"> Ведение реестра муниципальной собственности Осташковского городского округа</t>
    </r>
  </si>
  <si>
    <r>
      <t>Показатель   задачи 2 подпрограм</t>
    </r>
    <r>
      <rPr>
        <b/>
        <sz val="10"/>
        <rFont val="Times New Roman"/>
        <family val="1"/>
      </rPr>
      <t>мы 1</t>
    </r>
    <r>
      <rPr>
        <sz val="10"/>
        <rFont val="Times New Roman"/>
        <family val="1"/>
      </rPr>
      <t xml:space="preserve"> Количество многоквартирных домов, в которых проведен капитальный ремонт общего имущества в текущем периоде</t>
    </r>
  </si>
  <si>
    <r>
      <t>Задача 1 подпрограммы 2</t>
    </r>
    <r>
      <rPr>
        <sz val="9"/>
        <rFont val="Times New Roman"/>
        <family val="1"/>
      </rPr>
      <t xml:space="preserve"> Выявление аварийного жилищного фонда</t>
    </r>
  </si>
  <si>
    <r>
      <t xml:space="preserve">Административное мероприятие 1 задачи 1 подпрограммы 2 </t>
    </r>
    <r>
      <rPr>
        <sz val="9"/>
        <rFont val="Times New Roman"/>
        <family val="1"/>
      </rPr>
      <t>Выявление аварийных домов</t>
    </r>
  </si>
  <si>
    <r>
      <t xml:space="preserve">Мероприятие 2 задачи 1 подпрограммы 2 </t>
    </r>
    <r>
      <rPr>
        <sz val="9"/>
        <rFont val="Times New Roman"/>
        <family val="1"/>
      </rPr>
      <t>Обследование многоквартирных домов, домов блокированной застройки, в которых находится муниципальная собственность Осташковского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</t>
    </r>
  </si>
  <si>
    <r>
      <t>Задача 2 подпрограммы 2</t>
    </r>
    <r>
      <rPr>
        <sz val="9"/>
        <rFont val="Times New Roman"/>
        <family val="1"/>
      </rPr>
      <t xml:space="preserve"> Переселение граждан из аварийного жилищного фонда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</si>
  <si>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Предоставление консультаций по вопросам предоставления возмещения за жилое помещение в аварийном жилищном фонде</t>
    </r>
  </si>
  <si>
    <r>
      <t xml:space="preserve">Административное мероприятие 2 задачи 2 подпрограммы 2 </t>
    </r>
    <r>
      <rPr>
        <sz val="9"/>
        <rFont val="Times New Roman"/>
        <family val="1"/>
      </rPr>
      <t>Ведение реестра аварийного жилищного фонда Осташковского городского округа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</si>
  <si>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Формирование списка домов подлежащих проведению капитального ремонта общего имущества в многоквартирных домах на территории Осташковского городского округа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</si>
  <si>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домов внесенных в список многоквартирных домов подлежащих капитальному ремонту в текущем периоде за счет средств местного бюджета</t>
    </r>
  </si>
  <si>
    <t>да</t>
  </si>
  <si>
    <t>Б</t>
  </si>
  <si>
    <r>
      <t>Показатель   задачи 1 подпрограммы 1</t>
    </r>
    <r>
      <rPr>
        <sz val="9"/>
        <rFont val="Times New Roman"/>
        <family val="1"/>
      </rPr>
      <t xml:space="preserve"> Доля многоквартирных домов, в которых есть муниципальная собственность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</si>
  <si>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многоквартирных домов требующих капитального ремонта общего имущества в текущем периоде</t>
    </r>
  </si>
  <si>
    <r>
      <t xml:space="preserve">Мероприятие 3 задачи 1 подпрограммы 2 </t>
    </r>
    <r>
      <rPr>
        <sz val="9"/>
        <rFont val="Times New Roman"/>
        <family val="1"/>
      </rPr>
      <t>Завершение реализации адресной программы по переселению граждан из аварийного жилищного фонда муниципального образования "Городское поселение - г.Осташков"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</si>
  <si>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Осташковского городского округа</t>
    </r>
  </si>
  <si>
    <r>
      <t>Показатель мероприятия 3 задачи 2 подпрограммы 1</t>
    </r>
    <r>
      <rPr>
        <sz val="9"/>
        <rFont val="Times New Roman"/>
        <family val="1"/>
      </rPr>
      <t xml:space="preserve">  Количество отремонтированных объектов муниципального жилищного фонда</t>
    </r>
  </si>
  <si>
    <t>к муниципальной программе Осташковского  городского округа Тверской области «Управление жилищным фондом Осташковского городского округа на 2022-2027 годы»</t>
  </si>
  <si>
    <t>«Управление жилищным фондом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</si>
  <si>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</si>
  <si>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</si>
  <si>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</si>
  <si>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</si>
  <si>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«Управление жилищным фондом Осташковского городского округа на 2022-2027 годы»</t>
  </si>
  <si>
    <t>Подпрограмма 2 «Расселение аварийного жилищного фонда  Осташковского городского округа на 2022-2027 годы</t>
  </si>
  <si>
    <r>
      <t xml:space="preserve">Показатель 1 мероприятия </t>
    </r>
    <r>
      <rPr>
        <sz val="9"/>
        <rFont val="Times New Roman"/>
        <family val="1"/>
      </rPr>
      <t>количество снесенных домов после расселения</t>
    </r>
  </si>
  <si>
    <t>чел.</t>
  </si>
  <si>
    <r>
      <t xml:space="preserve">Показатель 1 мероприятия </t>
    </r>
    <r>
      <rPr>
        <sz val="9"/>
        <rFont val="Times New Roman"/>
        <family val="1"/>
      </rPr>
      <t>количество проведенных оценок жилых помещений в многоквартирных домах</t>
    </r>
  </si>
  <si>
    <r>
      <t xml:space="preserve">Мероприятие 4 задачи 1 подпрограммы 2 </t>
    </r>
    <r>
      <rPr>
        <sz val="9"/>
        <rFont val="Times New Roman"/>
        <family val="1"/>
      </rPr>
      <t>Оценка жилых помещений в многоквартирных домах, домах блокированной застройки, расположенных на территории Осташковского городского округа, включенных в программу переселения и не подлежащих обмену</t>
    </r>
  </si>
  <si>
    <t>Подпрограмма 1  "Капитальный ремонт, ремонт общего имущества в многоквартирных домах  на территории Осташковского городского округа на 2022-2027 годы"</t>
  </si>
  <si>
    <r>
      <t xml:space="preserve">Задача 2 подпрограммы 1 </t>
    </r>
    <r>
      <rPr>
        <sz val="9"/>
        <rFont val="Times New Roman"/>
        <family val="1"/>
      </rPr>
      <t>Проведение капитального ремонта, ремонта общего имущества в многоквартирных домах на территории Осташковского городского округа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</si>
  <si>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Ремонт муниципального жилищного фонда</t>
    </r>
  </si>
  <si>
    <t xml:space="preserve"> </t>
  </si>
  <si>
    <r>
      <t>Показатель мероприятия 4 задачи 2 подпрограммы 1</t>
    </r>
    <r>
      <rPr>
        <sz val="9"/>
        <rFont val="Times New Roman"/>
        <family val="1"/>
      </rPr>
      <t xml:space="preserve"> Количество приспособленных жилых помещений и общего имущества в многоквартирном доме с учетом потребностей инвалидов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</si>
  <si>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приспособление жилых помещений и общего имущества в многоквартирном доме с учетом потребностей инвалидов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</si>
</sst>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21"/>
  <sheetViews>
    <sheetView tabSelected="1" zoomScalePageLayoutView="0" workbookViewId="0" topLeftCell="AB12">
      <pane ySplit="1080" topLeftCell="A14" activePane="bottomLeft" state="split"/>
      <selection pane="topLeft" activeCell="AB52" sqref="AB52"/>
      <selection pane="bottomLeft" activeCell="AD37" sqref="AD37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2" customWidth="1"/>
    <col min="7" max="10" width="5.00390625" style="52" customWidth="1"/>
    <col min="11" max="11" width="4.375" style="52" customWidth="1"/>
    <col min="12" max="17" width="4.375" style="0" customWidth="1"/>
    <col min="18" max="19" width="4.00390625" style="0" customWidth="1"/>
    <col min="20" max="27" width="4.00390625" style="53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4" bestFit="1" customWidth="1"/>
    <col min="33" max="33" width="10.875" style="0" customWidth="1"/>
    <col min="34" max="34" width="11.75390625" style="0" customWidth="1"/>
    <col min="35" max="35" width="11.2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77" t="s">
        <v>0</v>
      </c>
      <c r="AH1" s="77"/>
      <c r="AI1" s="77"/>
      <c r="AJ1" s="77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78" t="s">
        <v>58</v>
      </c>
      <c r="AH2" s="78"/>
      <c r="AI2" s="78"/>
      <c r="AJ2" s="78"/>
      <c r="AK2" s="5"/>
      <c r="AL2" s="6"/>
      <c r="AM2" s="6"/>
      <c r="AN2" s="6"/>
      <c r="AO2" s="6"/>
    </row>
    <row r="3" spans="1:42" s="12" customFormat="1" ht="18.75">
      <c r="A3" s="8"/>
      <c r="B3" s="8"/>
      <c r="C3" s="79" t="s">
        <v>34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80" t="s">
        <v>59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83" t="s">
        <v>35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81" t="s">
        <v>36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1" t="s">
        <v>37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7" t="s">
        <v>4</v>
      </c>
      <c r="S11" s="72"/>
      <c r="T11" s="72"/>
      <c r="U11" s="72"/>
      <c r="V11" s="72"/>
      <c r="W11" s="72"/>
      <c r="X11" s="72"/>
      <c r="Y11" s="72"/>
      <c r="Z11" s="72"/>
      <c r="AA11" s="72"/>
      <c r="AB11" s="84" t="s">
        <v>5</v>
      </c>
      <c r="AC11" s="84" t="s">
        <v>6</v>
      </c>
      <c r="AD11" s="71" t="s">
        <v>7</v>
      </c>
      <c r="AE11" s="72"/>
      <c r="AF11" s="72"/>
      <c r="AG11" s="72"/>
      <c r="AH11" s="72"/>
      <c r="AI11" s="73"/>
      <c r="AJ11" s="71" t="s">
        <v>8</v>
      </c>
      <c r="AK11" s="73"/>
      <c r="AL11" s="28"/>
    </row>
    <row r="12" spans="1:38" s="1" customFormat="1" ht="15" customHeight="1">
      <c r="A12" s="84" t="s">
        <v>9</v>
      </c>
      <c r="B12" s="84"/>
      <c r="C12" s="84"/>
      <c r="D12" s="84" t="s">
        <v>10</v>
      </c>
      <c r="E12" s="84"/>
      <c r="F12" s="84" t="s">
        <v>11</v>
      </c>
      <c r="G12" s="84"/>
      <c r="H12" s="71" t="s">
        <v>12</v>
      </c>
      <c r="I12" s="72"/>
      <c r="J12" s="72"/>
      <c r="K12" s="72"/>
      <c r="L12" s="72"/>
      <c r="M12" s="72"/>
      <c r="N12" s="72"/>
      <c r="O12" s="72"/>
      <c r="P12" s="72"/>
      <c r="Q12" s="85"/>
      <c r="R12" s="88"/>
      <c r="S12" s="89"/>
      <c r="T12" s="89"/>
      <c r="U12" s="89"/>
      <c r="V12" s="89"/>
      <c r="W12" s="89"/>
      <c r="X12" s="89"/>
      <c r="Y12" s="89"/>
      <c r="Z12" s="89"/>
      <c r="AA12" s="89"/>
      <c r="AB12" s="84"/>
      <c r="AC12" s="84"/>
      <c r="AD12" s="74"/>
      <c r="AE12" s="75"/>
      <c r="AF12" s="75"/>
      <c r="AG12" s="75"/>
      <c r="AH12" s="75"/>
      <c r="AI12" s="76"/>
      <c r="AJ12" s="74"/>
      <c r="AK12" s="76"/>
      <c r="AL12" s="28"/>
    </row>
    <row r="13" spans="1:38" s="1" customFormat="1" ht="25.5">
      <c r="A13" s="84"/>
      <c r="B13" s="84"/>
      <c r="C13" s="84"/>
      <c r="D13" s="84"/>
      <c r="E13" s="84"/>
      <c r="F13" s="84"/>
      <c r="G13" s="84"/>
      <c r="H13" s="74"/>
      <c r="I13" s="75"/>
      <c r="J13" s="75"/>
      <c r="K13" s="75"/>
      <c r="L13" s="75"/>
      <c r="M13" s="75"/>
      <c r="N13" s="75"/>
      <c r="O13" s="75"/>
      <c r="P13" s="75"/>
      <c r="Q13" s="86"/>
      <c r="R13" s="90"/>
      <c r="S13" s="75"/>
      <c r="T13" s="75"/>
      <c r="U13" s="75"/>
      <c r="V13" s="75"/>
      <c r="W13" s="75"/>
      <c r="X13" s="75"/>
      <c r="Y13" s="75"/>
      <c r="Z13" s="75"/>
      <c r="AA13" s="75"/>
      <c r="AB13" s="84"/>
      <c r="AC13" s="84"/>
      <c r="AD13" s="27" t="s">
        <v>13</v>
      </c>
      <c r="AE13" s="27" t="s">
        <v>14</v>
      </c>
      <c r="AF13" s="29" t="s">
        <v>60</v>
      </c>
      <c r="AG13" s="27" t="s">
        <v>61</v>
      </c>
      <c r="AH13" s="27" t="s">
        <v>62</v>
      </c>
      <c r="AI13" s="27" t="s">
        <v>63</v>
      </c>
      <c r="AJ13" s="30" t="s">
        <v>15</v>
      </c>
      <c r="AK13" s="30" t="s">
        <v>16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1</v>
      </c>
      <c r="H15" s="31">
        <v>1</v>
      </c>
      <c r="I15" s="31">
        <v>1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64</v>
      </c>
      <c r="AC15" s="34" t="s">
        <v>17</v>
      </c>
      <c r="AD15" s="55">
        <f aca="true" t="shared" si="0" ref="AD15:AI15">AD21+AD39</f>
        <v>2737074.8</v>
      </c>
      <c r="AE15" s="55">
        <f t="shared" si="0"/>
        <v>3209438.9699999997</v>
      </c>
      <c r="AF15" s="55">
        <f t="shared" si="0"/>
        <v>1530000</v>
      </c>
      <c r="AG15" s="55">
        <f t="shared" si="0"/>
        <v>1530000</v>
      </c>
      <c r="AH15" s="55">
        <f t="shared" si="0"/>
        <v>1530000</v>
      </c>
      <c r="AI15" s="55">
        <f t="shared" si="0"/>
        <v>1530000</v>
      </c>
      <c r="AJ15" s="58">
        <f>SUM(AD15:AI15)</f>
        <v>12066513.77</v>
      </c>
      <c r="AK15" s="35">
        <v>2027</v>
      </c>
      <c r="AL15" s="2"/>
    </row>
    <row r="16" spans="1:38" s="1" customFormat="1" ht="24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36" t="s">
        <v>23</v>
      </c>
      <c r="AC16" s="37"/>
      <c r="AD16" s="38"/>
      <c r="AE16" s="35"/>
      <c r="AF16" s="35"/>
      <c r="AG16" s="35"/>
      <c r="AH16" s="35"/>
      <c r="AI16" s="39"/>
      <c r="AJ16" s="35"/>
      <c r="AK16" s="35"/>
      <c r="AL16" s="2"/>
    </row>
    <row r="17" spans="1:38" s="1" customFormat="1" ht="24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65" t="s">
        <v>24</v>
      </c>
      <c r="AC17" s="66" t="s">
        <v>22</v>
      </c>
      <c r="AD17" s="67">
        <v>4</v>
      </c>
      <c r="AE17" s="68">
        <v>3</v>
      </c>
      <c r="AF17" s="68">
        <v>3</v>
      </c>
      <c r="AG17" s="68">
        <v>3</v>
      </c>
      <c r="AH17" s="68">
        <v>3</v>
      </c>
      <c r="AI17" s="68">
        <v>3</v>
      </c>
      <c r="AJ17" s="68">
        <f>SUM(AD17:AI17)</f>
        <v>19</v>
      </c>
      <c r="AK17" s="35">
        <v>2027</v>
      </c>
      <c r="AL17" s="2"/>
    </row>
    <row r="18" spans="1:38" s="1" customFormat="1" ht="24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27">
        <v>1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65" t="s">
        <v>25</v>
      </c>
      <c r="AC18" s="66" t="s">
        <v>67</v>
      </c>
      <c r="AD18" s="67">
        <v>0</v>
      </c>
      <c r="AE18" s="68">
        <v>0</v>
      </c>
      <c r="AF18" s="68">
        <v>456</v>
      </c>
      <c r="AG18" s="68">
        <v>500</v>
      </c>
      <c r="AH18" s="68">
        <v>0</v>
      </c>
      <c r="AI18" s="68">
        <v>0</v>
      </c>
      <c r="AJ18" s="68">
        <f>SUM(AD18:AI18)</f>
        <v>956</v>
      </c>
      <c r="AK18" s="35">
        <v>2027</v>
      </c>
      <c r="AL18" s="2"/>
    </row>
    <row r="19" spans="1:38" s="1" customFormat="1" ht="36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27">
        <v>1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3</v>
      </c>
      <c r="AB19" s="40" t="s">
        <v>26</v>
      </c>
      <c r="AC19" s="37" t="s">
        <v>22</v>
      </c>
      <c r="AD19" s="67">
        <v>12</v>
      </c>
      <c r="AE19" s="68">
        <v>7</v>
      </c>
      <c r="AF19" s="68">
        <v>6</v>
      </c>
      <c r="AG19" s="68">
        <v>6</v>
      </c>
      <c r="AH19" s="68">
        <v>6</v>
      </c>
      <c r="AI19" s="68">
        <v>6</v>
      </c>
      <c r="AJ19" s="68">
        <f>SUM(AD19:AI19)</f>
        <v>43</v>
      </c>
      <c r="AK19" s="35">
        <v>2027</v>
      </c>
      <c r="AL19" s="2"/>
    </row>
    <row r="20" spans="1:38" s="1" customFormat="1" ht="1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37"/>
      <c r="AD20" s="38"/>
      <c r="AE20" s="35"/>
      <c r="AF20" s="35"/>
      <c r="AG20" s="35"/>
      <c r="AH20" s="35"/>
      <c r="AI20" s="35"/>
      <c r="AJ20" s="35"/>
      <c r="AK20" s="35"/>
      <c r="AL20" s="2"/>
    </row>
    <row r="21" spans="1:38" s="1" customFormat="1" ht="24">
      <c r="A21" s="27">
        <v>0</v>
      </c>
      <c r="B21" s="27">
        <v>2</v>
      </c>
      <c r="C21" s="27">
        <v>7</v>
      </c>
      <c r="D21" s="31">
        <v>0</v>
      </c>
      <c r="E21" s="31">
        <v>5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41" t="s">
        <v>70</v>
      </c>
      <c r="AC21" s="34" t="s">
        <v>17</v>
      </c>
      <c r="AD21" s="45">
        <f aca="true" t="shared" si="1" ref="AD21:AI21">AD22+AD28</f>
        <v>889630</v>
      </c>
      <c r="AE21" s="45">
        <f t="shared" si="1"/>
        <v>1479438.97</v>
      </c>
      <c r="AF21" s="45">
        <f t="shared" si="1"/>
        <v>500000</v>
      </c>
      <c r="AG21" s="45">
        <f t="shared" si="1"/>
        <v>500000</v>
      </c>
      <c r="AH21" s="45">
        <f t="shared" si="1"/>
        <v>500000</v>
      </c>
      <c r="AI21" s="45">
        <f t="shared" si="1"/>
        <v>500000</v>
      </c>
      <c r="AJ21" s="58">
        <f>SUM(AD21:AI21)</f>
        <v>4369068.97</v>
      </c>
      <c r="AK21" s="35">
        <v>2027</v>
      </c>
      <c r="AL21" s="2"/>
    </row>
    <row r="22" spans="1:38" s="1" customFormat="1" ht="24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27">
        <v>1</v>
      </c>
      <c r="S22" s="27">
        <v>1</v>
      </c>
      <c r="T22" s="27">
        <v>1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38</v>
      </c>
      <c r="AC22" s="34" t="s">
        <v>17</v>
      </c>
      <c r="AD22" s="45">
        <f aca="true" t="shared" si="2" ref="AD22:AI22">AD24</f>
        <v>500000</v>
      </c>
      <c r="AE22" s="45">
        <f>AE24</f>
        <v>1441438.97</v>
      </c>
      <c r="AF22" s="45">
        <f t="shared" si="2"/>
        <v>500000</v>
      </c>
      <c r="AG22" s="45">
        <f t="shared" si="2"/>
        <v>500000</v>
      </c>
      <c r="AH22" s="45">
        <f t="shared" si="2"/>
        <v>500000</v>
      </c>
      <c r="AI22" s="45">
        <f t="shared" si="2"/>
        <v>500000</v>
      </c>
      <c r="AJ22" s="58">
        <f>SUM(AD22:AI22)</f>
        <v>3941438.9699999997</v>
      </c>
      <c r="AK22" s="35">
        <v>2027</v>
      </c>
      <c r="AL22" s="2"/>
    </row>
    <row r="23" spans="1:38" s="1" customFormat="1" ht="24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27">
        <v>1</v>
      </c>
      <c r="S23" s="27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1</v>
      </c>
      <c r="AB23" s="40" t="s">
        <v>53</v>
      </c>
      <c r="AC23" s="37" t="s">
        <v>18</v>
      </c>
      <c r="AD23" s="69">
        <v>88</v>
      </c>
      <c r="AE23" s="69">
        <v>88</v>
      </c>
      <c r="AF23" s="69">
        <v>88</v>
      </c>
      <c r="AG23" s="69">
        <v>88</v>
      </c>
      <c r="AH23" s="69">
        <v>88</v>
      </c>
      <c r="AI23" s="69">
        <v>88</v>
      </c>
      <c r="AJ23" s="68">
        <v>88</v>
      </c>
      <c r="AK23" s="35">
        <v>2027</v>
      </c>
      <c r="AL23" s="2"/>
    </row>
    <row r="24" spans="1:38" s="1" customFormat="1" ht="36">
      <c r="A24" s="27">
        <v>0</v>
      </c>
      <c r="B24" s="27">
        <v>2</v>
      </c>
      <c r="C24" s="27">
        <v>7</v>
      </c>
      <c r="D24" s="31">
        <v>0</v>
      </c>
      <c r="E24" s="31">
        <v>5</v>
      </c>
      <c r="F24" s="31">
        <v>0</v>
      </c>
      <c r="G24" s="31">
        <v>1</v>
      </c>
      <c r="H24" s="57">
        <v>1</v>
      </c>
      <c r="I24" s="57">
        <v>1</v>
      </c>
      <c r="J24" s="57">
        <v>1</v>
      </c>
      <c r="K24" s="57">
        <v>0</v>
      </c>
      <c r="L24" s="56">
        <v>1</v>
      </c>
      <c r="M24" s="56">
        <v>2</v>
      </c>
      <c r="N24" s="56">
        <v>0</v>
      </c>
      <c r="O24" s="56">
        <v>0</v>
      </c>
      <c r="P24" s="56">
        <v>1</v>
      </c>
      <c r="Q24" s="56" t="s">
        <v>52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40" t="s">
        <v>39</v>
      </c>
      <c r="AC24" s="37" t="s">
        <v>17</v>
      </c>
      <c r="AD24" s="44">
        <v>500000</v>
      </c>
      <c r="AE24" s="44">
        <v>1441438.97</v>
      </c>
      <c r="AF24" s="44">
        <v>500000</v>
      </c>
      <c r="AG24" s="44">
        <v>500000</v>
      </c>
      <c r="AH24" s="44">
        <v>500000</v>
      </c>
      <c r="AI24" s="44">
        <v>500000</v>
      </c>
      <c r="AJ24" s="58">
        <f>SUM(AD24:AI24)</f>
        <v>3941438.9699999997</v>
      </c>
      <c r="AK24" s="35">
        <v>2027</v>
      </c>
      <c r="AL24" s="2"/>
    </row>
    <row r="25" spans="1:38" s="1" customFormat="1" ht="24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1</v>
      </c>
      <c r="AB25" s="40" t="s">
        <v>40</v>
      </c>
      <c r="AC25" s="46" t="s">
        <v>20</v>
      </c>
      <c r="AD25" s="69">
        <v>328</v>
      </c>
      <c r="AE25" s="69">
        <v>328</v>
      </c>
      <c r="AF25" s="69">
        <v>328</v>
      </c>
      <c r="AG25" s="69">
        <v>328</v>
      </c>
      <c r="AH25" s="69">
        <v>328</v>
      </c>
      <c r="AI25" s="69">
        <v>328</v>
      </c>
      <c r="AJ25" s="68">
        <v>328</v>
      </c>
      <c r="AK25" s="35">
        <v>2027</v>
      </c>
      <c r="AL25" s="2"/>
    </row>
    <row r="26" spans="1:38" s="1" customFormat="1" ht="24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2</v>
      </c>
      <c r="Z26" s="27">
        <v>0</v>
      </c>
      <c r="AA26" s="27">
        <v>0</v>
      </c>
      <c r="AB26" s="40" t="s">
        <v>41</v>
      </c>
      <c r="AC26" s="46" t="s">
        <v>21</v>
      </c>
      <c r="AD26" s="43" t="s">
        <v>51</v>
      </c>
      <c r="AE26" s="43" t="s">
        <v>51</v>
      </c>
      <c r="AF26" s="43" t="s">
        <v>51</v>
      </c>
      <c r="AG26" s="43" t="s">
        <v>51</v>
      </c>
      <c r="AH26" s="43" t="s">
        <v>51</v>
      </c>
      <c r="AI26" s="43" t="s">
        <v>51</v>
      </c>
      <c r="AJ26" s="35" t="s">
        <v>51</v>
      </c>
      <c r="AK26" s="35">
        <v>2027</v>
      </c>
      <c r="AL26" s="2"/>
    </row>
    <row r="27" spans="1:38" s="1" customFormat="1" ht="24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40" t="s">
        <v>33</v>
      </c>
      <c r="AC27" s="46" t="s">
        <v>22</v>
      </c>
      <c r="AD27" s="69">
        <v>1341</v>
      </c>
      <c r="AE27" s="68">
        <v>1300</v>
      </c>
      <c r="AF27" s="68">
        <v>1275</v>
      </c>
      <c r="AG27" s="68">
        <v>1253</v>
      </c>
      <c r="AH27" s="68">
        <v>1237</v>
      </c>
      <c r="AI27" s="68">
        <v>1215</v>
      </c>
      <c r="AJ27" s="68">
        <v>1215</v>
      </c>
      <c r="AK27" s="35">
        <v>2027</v>
      </c>
      <c r="AL27" s="2"/>
    </row>
    <row r="28" spans="1:38" s="1" customFormat="1" ht="24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27">
        <v>1</v>
      </c>
      <c r="S28" s="27">
        <v>1</v>
      </c>
      <c r="T28" s="27">
        <v>1</v>
      </c>
      <c r="U28" s="27">
        <v>0</v>
      </c>
      <c r="V28" s="27">
        <v>2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41" t="s">
        <v>71</v>
      </c>
      <c r="AC28" s="34" t="s">
        <v>17</v>
      </c>
      <c r="AD28" s="47">
        <f aca="true" t="shared" si="3" ref="AD28:AI28">AD34</f>
        <v>389630</v>
      </c>
      <c r="AE28" s="47">
        <f>AE34+AE36</f>
        <v>38000</v>
      </c>
      <c r="AF28" s="47">
        <f t="shared" si="3"/>
        <v>0</v>
      </c>
      <c r="AG28" s="47">
        <v>0</v>
      </c>
      <c r="AH28" s="47">
        <f t="shared" si="3"/>
        <v>0</v>
      </c>
      <c r="AI28" s="47">
        <f t="shared" si="3"/>
        <v>0</v>
      </c>
      <c r="AJ28" s="60">
        <f>SUM(AD28:AI28)</f>
        <v>427630</v>
      </c>
      <c r="AK28" s="35">
        <v>2027</v>
      </c>
      <c r="AL28" s="2"/>
    </row>
    <row r="29" spans="1:38" s="1" customFormat="1" ht="25.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27">
        <v>1</v>
      </c>
      <c r="S29" s="27">
        <v>1</v>
      </c>
      <c r="T29" s="27">
        <v>1</v>
      </c>
      <c r="U29" s="27">
        <v>0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40" t="s">
        <v>42</v>
      </c>
      <c r="AC29" s="37" t="s">
        <v>19</v>
      </c>
      <c r="AD29" s="67">
        <v>12</v>
      </c>
      <c r="AE29" s="68">
        <v>7</v>
      </c>
      <c r="AF29" s="68">
        <v>6</v>
      </c>
      <c r="AG29" s="68">
        <v>6</v>
      </c>
      <c r="AH29" s="68">
        <v>6</v>
      </c>
      <c r="AI29" s="68">
        <v>6</v>
      </c>
      <c r="AJ29" s="68">
        <f>SUM(AD29:AI29)</f>
        <v>43</v>
      </c>
      <c r="AK29" s="35">
        <v>2027</v>
      </c>
      <c r="AL29" s="2"/>
    </row>
    <row r="30" spans="1:38" s="1" customFormat="1" ht="36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27">
        <v>1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0</v>
      </c>
      <c r="AA30" s="27">
        <v>0</v>
      </c>
      <c r="AB30" s="40" t="s">
        <v>49</v>
      </c>
      <c r="AC30" s="46" t="s">
        <v>21</v>
      </c>
      <c r="AD30" s="43" t="s">
        <v>51</v>
      </c>
      <c r="AE30" s="43" t="s">
        <v>51</v>
      </c>
      <c r="AF30" s="43" t="s">
        <v>51</v>
      </c>
      <c r="AG30" s="43" t="s">
        <v>51</v>
      </c>
      <c r="AH30" s="43" t="s">
        <v>51</v>
      </c>
      <c r="AI30" s="43" t="s">
        <v>51</v>
      </c>
      <c r="AJ30" s="35" t="s">
        <v>51</v>
      </c>
      <c r="AK30" s="35">
        <v>2027</v>
      </c>
      <c r="AL30" s="2"/>
    </row>
    <row r="31" spans="1:38" s="1" customFormat="1" ht="39.75" customHeight="1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27">
        <v>1</v>
      </c>
      <c r="S31" s="27">
        <v>1</v>
      </c>
      <c r="T31" s="27">
        <v>1</v>
      </c>
      <c r="U31" s="27">
        <v>0</v>
      </c>
      <c r="V31" s="27">
        <v>2</v>
      </c>
      <c r="W31" s="27">
        <v>0</v>
      </c>
      <c r="X31" s="27">
        <v>0</v>
      </c>
      <c r="Y31" s="27">
        <v>1</v>
      </c>
      <c r="Z31" s="27">
        <v>0</v>
      </c>
      <c r="AA31" s="27">
        <v>1</v>
      </c>
      <c r="AB31" s="40" t="s">
        <v>50</v>
      </c>
      <c r="AC31" s="37" t="s">
        <v>19</v>
      </c>
      <c r="AD31" s="69">
        <v>2</v>
      </c>
      <c r="AE31" s="69">
        <v>2</v>
      </c>
      <c r="AF31" s="69">
        <v>2</v>
      </c>
      <c r="AG31" s="69">
        <v>2</v>
      </c>
      <c r="AH31" s="69">
        <v>2</v>
      </c>
      <c r="AI31" s="69">
        <v>2</v>
      </c>
      <c r="AJ31" s="68">
        <f>SUM(AD31:AI31)</f>
        <v>12</v>
      </c>
      <c r="AK31" s="35">
        <v>2027</v>
      </c>
      <c r="AL31" s="2"/>
    </row>
    <row r="32" spans="1:38" s="1" customFormat="1" ht="41.25" customHeight="1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27">
        <v>1</v>
      </c>
      <c r="S32" s="27">
        <v>1</v>
      </c>
      <c r="T32" s="27">
        <v>1</v>
      </c>
      <c r="U32" s="27">
        <v>0</v>
      </c>
      <c r="V32" s="27">
        <v>2</v>
      </c>
      <c r="W32" s="27">
        <v>0</v>
      </c>
      <c r="X32" s="27">
        <v>0</v>
      </c>
      <c r="Y32" s="27">
        <v>2</v>
      </c>
      <c r="Z32" s="27">
        <v>0</v>
      </c>
      <c r="AA32" s="27">
        <v>0</v>
      </c>
      <c r="AB32" s="40" t="s">
        <v>56</v>
      </c>
      <c r="AC32" s="37" t="s">
        <v>21</v>
      </c>
      <c r="AD32" s="43" t="s">
        <v>51</v>
      </c>
      <c r="AE32" s="43" t="s">
        <v>51</v>
      </c>
      <c r="AF32" s="43" t="s">
        <v>51</v>
      </c>
      <c r="AG32" s="43" t="s">
        <v>51</v>
      </c>
      <c r="AH32" s="43" t="s">
        <v>51</v>
      </c>
      <c r="AI32" s="43" t="s">
        <v>51</v>
      </c>
      <c r="AJ32" s="35" t="s">
        <v>51</v>
      </c>
      <c r="AK32" s="35">
        <v>2027</v>
      </c>
      <c r="AL32" s="2"/>
    </row>
    <row r="33" spans="1:38" s="1" customFormat="1" ht="24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27">
        <v>1</v>
      </c>
      <c r="S33" s="27">
        <v>1</v>
      </c>
      <c r="T33" s="27">
        <v>1</v>
      </c>
      <c r="U33" s="27">
        <v>0</v>
      </c>
      <c r="V33" s="27">
        <v>2</v>
      </c>
      <c r="W33" s="27">
        <v>0</v>
      </c>
      <c r="X33" s="27">
        <v>0</v>
      </c>
      <c r="Y33" s="27">
        <v>2</v>
      </c>
      <c r="Z33" s="27">
        <v>0</v>
      </c>
      <c r="AA33" s="27">
        <v>1</v>
      </c>
      <c r="AB33" s="40" t="s">
        <v>54</v>
      </c>
      <c r="AC33" s="37" t="s">
        <v>22</v>
      </c>
      <c r="AD33" s="69">
        <v>14</v>
      </c>
      <c r="AE33" s="68">
        <v>7</v>
      </c>
      <c r="AF33" s="68">
        <v>9</v>
      </c>
      <c r="AG33" s="68">
        <v>8</v>
      </c>
      <c r="AH33" s="68">
        <v>6</v>
      </c>
      <c r="AI33" s="68">
        <v>7</v>
      </c>
      <c r="AJ33" s="68">
        <v>15</v>
      </c>
      <c r="AK33" s="35">
        <v>2027</v>
      </c>
      <c r="AL33" s="2"/>
    </row>
    <row r="34" spans="1:38" s="1" customFormat="1" ht="15">
      <c r="A34" s="56">
        <v>0</v>
      </c>
      <c r="B34" s="56">
        <v>2</v>
      </c>
      <c r="C34" s="56">
        <v>7</v>
      </c>
      <c r="D34" s="57">
        <v>0</v>
      </c>
      <c r="E34" s="57">
        <v>5</v>
      </c>
      <c r="F34" s="57">
        <v>0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6">
        <v>1</v>
      </c>
      <c r="M34" s="56">
        <v>2</v>
      </c>
      <c r="N34" s="56">
        <v>0</v>
      </c>
      <c r="O34" s="56">
        <v>0</v>
      </c>
      <c r="P34" s="56">
        <v>2</v>
      </c>
      <c r="Q34" s="56" t="s">
        <v>52</v>
      </c>
      <c r="R34" s="27">
        <v>1</v>
      </c>
      <c r="S34" s="27">
        <v>1</v>
      </c>
      <c r="T34" s="27">
        <v>1</v>
      </c>
      <c r="U34" s="27">
        <v>0</v>
      </c>
      <c r="V34" s="27">
        <v>2</v>
      </c>
      <c r="W34" s="27">
        <v>0</v>
      </c>
      <c r="X34" s="27">
        <v>0</v>
      </c>
      <c r="Y34" s="27">
        <v>3</v>
      </c>
      <c r="Z34" s="27">
        <v>0</v>
      </c>
      <c r="AA34" s="27">
        <v>0</v>
      </c>
      <c r="AB34" s="40" t="s">
        <v>72</v>
      </c>
      <c r="AC34" s="37" t="s">
        <v>17</v>
      </c>
      <c r="AD34" s="47">
        <v>389630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>SUM(AD34:AI34)</f>
        <v>389630</v>
      </c>
      <c r="AK34" s="35">
        <v>2027</v>
      </c>
      <c r="AL34" s="2"/>
    </row>
    <row r="35" spans="1:38" s="1" customFormat="1" ht="24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6"/>
      <c r="M35" s="56"/>
      <c r="N35" s="56"/>
      <c r="O35" s="56"/>
      <c r="P35" s="56"/>
      <c r="Q35" s="56"/>
      <c r="R35" s="27">
        <v>1</v>
      </c>
      <c r="S35" s="27">
        <v>1</v>
      </c>
      <c r="T35" s="27">
        <v>1</v>
      </c>
      <c r="U35" s="27">
        <v>0</v>
      </c>
      <c r="V35" s="27">
        <v>2</v>
      </c>
      <c r="W35" s="27">
        <v>0</v>
      </c>
      <c r="X35" s="27">
        <v>0</v>
      </c>
      <c r="Y35" s="27">
        <v>3</v>
      </c>
      <c r="Z35" s="27">
        <v>0</v>
      </c>
      <c r="AA35" s="27">
        <v>1</v>
      </c>
      <c r="AB35" s="40" t="s">
        <v>57</v>
      </c>
      <c r="AC35" s="37" t="s">
        <v>22</v>
      </c>
      <c r="AD35" s="43">
        <v>1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f>SUM(AD35:AI35)</f>
        <v>1</v>
      </c>
      <c r="AK35" s="35">
        <v>2027</v>
      </c>
      <c r="AL35" s="2"/>
    </row>
    <row r="36" spans="1:38" s="1" customFormat="1" ht="24">
      <c r="A36" s="56"/>
      <c r="B36" s="56"/>
      <c r="C36" s="56"/>
      <c r="D36" s="57"/>
      <c r="E36" s="57"/>
      <c r="F36" s="57">
        <v>0</v>
      </c>
      <c r="G36" s="57">
        <v>1</v>
      </c>
      <c r="H36" s="57">
        <v>1</v>
      </c>
      <c r="I36" s="57">
        <v>1</v>
      </c>
      <c r="J36" s="57">
        <v>1</v>
      </c>
      <c r="K36" s="57">
        <v>0</v>
      </c>
      <c r="L36" s="56">
        <v>1</v>
      </c>
      <c r="M36" s="56">
        <v>2</v>
      </c>
      <c r="N36" s="56">
        <v>0</v>
      </c>
      <c r="O36" s="56">
        <v>0</v>
      </c>
      <c r="P36" s="56">
        <v>2</v>
      </c>
      <c r="Q36" s="56" t="s">
        <v>52</v>
      </c>
      <c r="R36" s="27">
        <v>1</v>
      </c>
      <c r="S36" s="27">
        <v>1</v>
      </c>
      <c r="T36" s="27">
        <v>1</v>
      </c>
      <c r="U36" s="27">
        <v>0</v>
      </c>
      <c r="V36" s="27">
        <v>2</v>
      </c>
      <c r="W36" s="27">
        <v>0</v>
      </c>
      <c r="X36" s="27">
        <v>0</v>
      </c>
      <c r="Y36" s="27">
        <v>4</v>
      </c>
      <c r="Z36" s="27">
        <v>0</v>
      </c>
      <c r="AA36" s="27">
        <v>0</v>
      </c>
      <c r="AB36" s="40" t="s">
        <v>75</v>
      </c>
      <c r="AC36" s="37" t="s">
        <v>17</v>
      </c>
      <c r="AD36" s="43">
        <v>0</v>
      </c>
      <c r="AE36" s="47">
        <v>38000</v>
      </c>
      <c r="AF36" s="35">
        <v>0</v>
      </c>
      <c r="AG36" s="35">
        <v>0</v>
      </c>
      <c r="AH36" s="35">
        <v>0</v>
      </c>
      <c r="AI36" s="35">
        <v>0</v>
      </c>
      <c r="AJ36" s="35">
        <f>SUM(AD36:AI36)</f>
        <v>38000</v>
      </c>
      <c r="AK36" s="35">
        <v>2027</v>
      </c>
      <c r="AL36" s="2"/>
    </row>
    <row r="37" spans="1:38" s="1" customFormat="1" ht="24">
      <c r="A37" s="56"/>
      <c r="B37" s="56"/>
      <c r="C37" s="56"/>
      <c r="D37" s="57"/>
      <c r="E37" s="57"/>
      <c r="F37" s="57"/>
      <c r="G37" s="57"/>
      <c r="H37" s="57"/>
      <c r="I37" s="57"/>
      <c r="J37" s="57"/>
      <c r="K37" s="57"/>
      <c r="L37" s="56"/>
      <c r="M37" s="56"/>
      <c r="N37" s="56"/>
      <c r="O37" s="56"/>
      <c r="P37" s="56"/>
      <c r="Q37" s="56"/>
      <c r="R37" s="27">
        <v>1</v>
      </c>
      <c r="S37" s="27">
        <v>1</v>
      </c>
      <c r="T37" s="27">
        <v>1</v>
      </c>
      <c r="U37" s="27">
        <v>0</v>
      </c>
      <c r="V37" s="27">
        <v>2</v>
      </c>
      <c r="W37" s="27">
        <v>0</v>
      </c>
      <c r="X37" s="27">
        <v>0</v>
      </c>
      <c r="Y37" s="27">
        <v>4</v>
      </c>
      <c r="Z37" s="27">
        <v>0</v>
      </c>
      <c r="AA37" s="27">
        <v>1</v>
      </c>
      <c r="AB37" s="40" t="s">
        <v>74</v>
      </c>
      <c r="AC37" s="37" t="s">
        <v>22</v>
      </c>
      <c r="AD37" s="43">
        <v>0</v>
      </c>
      <c r="AE37" s="35"/>
      <c r="AF37" s="35">
        <v>0</v>
      </c>
      <c r="AG37" s="35">
        <v>0</v>
      </c>
      <c r="AH37" s="35">
        <v>0</v>
      </c>
      <c r="AI37" s="35">
        <v>0</v>
      </c>
      <c r="AJ37" s="35">
        <f>SUM(AD37:AI37)</f>
        <v>0</v>
      </c>
      <c r="AK37" s="35">
        <v>2027</v>
      </c>
      <c r="AL37" s="2"/>
    </row>
    <row r="38" spans="1:38" s="1" customFormat="1" ht="15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6"/>
      <c r="M38" s="56"/>
      <c r="N38" s="56"/>
      <c r="O38" s="56"/>
      <c r="P38" s="56"/>
      <c r="Q38" s="56" t="s">
        <v>73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0"/>
      <c r="AC38" s="37"/>
      <c r="AD38" s="38"/>
      <c r="AE38" s="35"/>
      <c r="AF38" s="35"/>
      <c r="AG38" s="35"/>
      <c r="AH38" s="35"/>
      <c r="AI38" s="35"/>
      <c r="AJ38" s="35"/>
      <c r="AK38" s="35"/>
      <c r="AL38" s="2"/>
    </row>
    <row r="39" spans="1:69" s="1" customFormat="1" ht="24">
      <c r="A39" s="27">
        <v>0</v>
      </c>
      <c r="B39" s="27">
        <v>2</v>
      </c>
      <c r="C39" s="27">
        <v>7</v>
      </c>
      <c r="D39" s="31">
        <v>0</v>
      </c>
      <c r="E39" s="31">
        <v>5</v>
      </c>
      <c r="F39" s="31">
        <v>0</v>
      </c>
      <c r="G39" s="31">
        <v>1</v>
      </c>
      <c r="H39" s="57">
        <v>1</v>
      </c>
      <c r="I39" s="57">
        <v>1</v>
      </c>
      <c r="J39" s="57">
        <v>2</v>
      </c>
      <c r="K39" s="57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27">
        <v>1</v>
      </c>
      <c r="S39" s="27">
        <v>1</v>
      </c>
      <c r="T39" s="27">
        <v>2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40" t="s">
        <v>65</v>
      </c>
      <c r="AC39" s="37" t="s">
        <v>17</v>
      </c>
      <c r="AD39" s="44">
        <f aca="true" t="shared" si="4" ref="AD39:AI39">AD40+AD51</f>
        <v>1847444.8</v>
      </c>
      <c r="AE39" s="45">
        <f t="shared" si="4"/>
        <v>1730000</v>
      </c>
      <c r="AF39" s="45">
        <f t="shared" si="4"/>
        <v>1030000</v>
      </c>
      <c r="AG39" s="45">
        <f t="shared" si="4"/>
        <v>1030000</v>
      </c>
      <c r="AH39" s="45">
        <f t="shared" si="4"/>
        <v>1030000</v>
      </c>
      <c r="AI39" s="45">
        <f t="shared" si="4"/>
        <v>1030000</v>
      </c>
      <c r="AJ39" s="45">
        <f>SUM(AD39:AI39)</f>
        <v>7697444.8</v>
      </c>
      <c r="AK39" s="35">
        <v>2027</v>
      </c>
      <c r="AL39" s="13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15">
      <c r="A40" s="56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6"/>
      <c r="M40" s="56"/>
      <c r="N40" s="56"/>
      <c r="O40" s="56"/>
      <c r="P40" s="56"/>
      <c r="Q40" s="56"/>
      <c r="R40" s="27">
        <v>1</v>
      </c>
      <c r="S40" s="27">
        <v>1</v>
      </c>
      <c r="T40" s="27">
        <v>2</v>
      </c>
      <c r="U40" s="27">
        <v>0</v>
      </c>
      <c r="V40" s="27">
        <v>1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40" t="s">
        <v>43</v>
      </c>
      <c r="AC40" s="37" t="s">
        <v>17</v>
      </c>
      <c r="AD40" s="44">
        <f>AD44+AD46</f>
        <v>1847444.8</v>
      </c>
      <c r="AE40" s="44">
        <f>AE44+AE46+AE48</f>
        <v>1730000</v>
      </c>
      <c r="AF40" s="44">
        <f>AF44+AF46+AF48</f>
        <v>1030000</v>
      </c>
      <c r="AG40" s="44">
        <f>AG44+AG46+AG48</f>
        <v>1030000</v>
      </c>
      <c r="AH40" s="44">
        <f>AH44+AH46+AH48</f>
        <v>1030000</v>
      </c>
      <c r="AI40" s="44">
        <f>AI44+AI46+AI48</f>
        <v>1030000</v>
      </c>
      <c r="AJ40" s="45">
        <f>SUM(AD40:AI40)</f>
        <v>7697444.8</v>
      </c>
      <c r="AK40" s="35">
        <v>2027</v>
      </c>
      <c r="AL40" s="13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" customFormat="1" ht="24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27">
        <v>1</v>
      </c>
      <c r="S41" s="27">
        <v>1</v>
      </c>
      <c r="T41" s="27">
        <v>2</v>
      </c>
      <c r="U41" s="27">
        <v>0</v>
      </c>
      <c r="V41" s="27">
        <v>1</v>
      </c>
      <c r="W41" s="27">
        <v>0</v>
      </c>
      <c r="X41" s="27">
        <v>0</v>
      </c>
      <c r="Y41" s="27">
        <v>0</v>
      </c>
      <c r="Z41" s="27">
        <v>0</v>
      </c>
      <c r="AA41" s="27">
        <v>1</v>
      </c>
      <c r="AB41" s="40" t="s">
        <v>27</v>
      </c>
      <c r="AC41" s="37" t="s">
        <v>22</v>
      </c>
      <c r="AD41" s="69">
        <v>1</v>
      </c>
      <c r="AE41" s="69">
        <v>5</v>
      </c>
      <c r="AF41" s="69">
        <v>4</v>
      </c>
      <c r="AG41" s="69">
        <v>3</v>
      </c>
      <c r="AH41" s="69">
        <v>3</v>
      </c>
      <c r="AI41" s="69">
        <v>20</v>
      </c>
      <c r="AJ41" s="69">
        <v>0</v>
      </c>
      <c r="AK41" s="35">
        <v>2027</v>
      </c>
      <c r="AL41" s="13">
        <f>SUM(AD41:AJ41)</f>
        <v>36</v>
      </c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17.25" customHeight="1">
      <c r="A42" s="56"/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6"/>
      <c r="M42" s="56"/>
      <c r="N42" s="56"/>
      <c r="O42" s="56"/>
      <c r="P42" s="56"/>
      <c r="Q42" s="56"/>
      <c r="R42" s="27">
        <v>1</v>
      </c>
      <c r="S42" s="27">
        <v>1</v>
      </c>
      <c r="T42" s="27">
        <v>2</v>
      </c>
      <c r="U42" s="27">
        <v>0</v>
      </c>
      <c r="V42" s="27">
        <v>1</v>
      </c>
      <c r="W42" s="27">
        <v>0</v>
      </c>
      <c r="X42" s="27">
        <v>0</v>
      </c>
      <c r="Y42" s="27">
        <v>1</v>
      </c>
      <c r="Z42" s="27">
        <v>0</v>
      </c>
      <c r="AA42" s="27">
        <v>0</v>
      </c>
      <c r="AB42" s="40" t="s">
        <v>44</v>
      </c>
      <c r="AC42" s="37" t="s">
        <v>21</v>
      </c>
      <c r="AD42" s="42" t="s">
        <v>51</v>
      </c>
      <c r="AE42" s="42" t="s">
        <v>51</v>
      </c>
      <c r="AF42" s="42" t="s">
        <v>51</v>
      </c>
      <c r="AG42" s="42" t="s">
        <v>51</v>
      </c>
      <c r="AH42" s="42" t="s">
        <v>51</v>
      </c>
      <c r="AI42" s="42" t="s">
        <v>51</v>
      </c>
      <c r="AJ42" s="42" t="s">
        <v>51</v>
      </c>
      <c r="AK42" s="35">
        <v>2027</v>
      </c>
      <c r="AL42" s="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24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27">
        <v>1</v>
      </c>
      <c r="S43" s="27">
        <v>1</v>
      </c>
      <c r="T43" s="27">
        <v>2</v>
      </c>
      <c r="U43" s="27">
        <v>0</v>
      </c>
      <c r="V43" s="27">
        <v>1</v>
      </c>
      <c r="W43" s="27">
        <v>0</v>
      </c>
      <c r="X43" s="27">
        <v>0</v>
      </c>
      <c r="Y43" s="27">
        <v>1</v>
      </c>
      <c r="Z43" s="27">
        <v>0</v>
      </c>
      <c r="AA43" s="27">
        <v>1</v>
      </c>
      <c r="AB43" s="40" t="s">
        <v>28</v>
      </c>
      <c r="AC43" s="37" t="s">
        <v>22</v>
      </c>
      <c r="AD43" s="42"/>
      <c r="AE43" s="42"/>
      <c r="AF43" s="42"/>
      <c r="AG43" s="42"/>
      <c r="AH43" s="42"/>
      <c r="AI43" s="42"/>
      <c r="AJ43" s="42">
        <f aca="true" t="shared" si="5" ref="AJ43:AJ49">SUM(AD43:AI43)</f>
        <v>0</v>
      </c>
      <c r="AK43" s="35">
        <v>2027</v>
      </c>
      <c r="AL43" s="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" customFormat="1" ht="60">
      <c r="A44" s="27">
        <v>0</v>
      </c>
      <c r="B44" s="27">
        <v>2</v>
      </c>
      <c r="C44" s="27">
        <v>7</v>
      </c>
      <c r="D44" s="31">
        <v>0</v>
      </c>
      <c r="E44" s="31">
        <v>5</v>
      </c>
      <c r="F44" s="31">
        <v>0</v>
      </c>
      <c r="G44" s="31">
        <v>1</v>
      </c>
      <c r="H44" s="57">
        <v>1</v>
      </c>
      <c r="I44" s="57">
        <v>1</v>
      </c>
      <c r="J44" s="57">
        <v>2</v>
      </c>
      <c r="K44" s="57">
        <v>0</v>
      </c>
      <c r="L44" s="56">
        <v>2</v>
      </c>
      <c r="M44" s="56">
        <v>2</v>
      </c>
      <c r="N44" s="56">
        <v>0</v>
      </c>
      <c r="O44" s="56">
        <v>0</v>
      </c>
      <c r="P44" s="56">
        <v>1</v>
      </c>
      <c r="Q44" s="56" t="s">
        <v>52</v>
      </c>
      <c r="R44" s="27">
        <v>1</v>
      </c>
      <c r="S44" s="27">
        <v>1</v>
      </c>
      <c r="T44" s="27">
        <v>2</v>
      </c>
      <c r="U44" s="27">
        <v>0</v>
      </c>
      <c r="V44" s="27">
        <v>1</v>
      </c>
      <c r="W44" s="27">
        <v>0</v>
      </c>
      <c r="X44" s="27">
        <v>0</v>
      </c>
      <c r="Y44" s="27">
        <v>2</v>
      </c>
      <c r="Z44" s="27">
        <v>0</v>
      </c>
      <c r="AA44" s="27">
        <v>0</v>
      </c>
      <c r="AB44" s="40" t="s">
        <v>45</v>
      </c>
      <c r="AC44" s="37" t="s">
        <v>17</v>
      </c>
      <c r="AD44" s="44">
        <v>15000</v>
      </c>
      <c r="AE44" s="44">
        <v>30000</v>
      </c>
      <c r="AF44" s="44">
        <v>30000</v>
      </c>
      <c r="AG44" s="44">
        <v>30000</v>
      </c>
      <c r="AH44" s="44">
        <v>30000</v>
      </c>
      <c r="AI44" s="44">
        <v>30000</v>
      </c>
      <c r="AJ44" s="44">
        <f t="shared" si="5"/>
        <v>165000</v>
      </c>
      <c r="AK44" s="35">
        <v>2027</v>
      </c>
      <c r="AL44" s="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" customFormat="1" ht="24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27">
        <v>1</v>
      </c>
      <c r="S45" s="27">
        <v>1</v>
      </c>
      <c r="T45" s="27">
        <v>2</v>
      </c>
      <c r="U45" s="27">
        <v>0</v>
      </c>
      <c r="V45" s="27">
        <v>1</v>
      </c>
      <c r="W45" s="27">
        <v>0</v>
      </c>
      <c r="X45" s="27">
        <v>0</v>
      </c>
      <c r="Y45" s="27">
        <v>2</v>
      </c>
      <c r="Z45" s="27">
        <v>0</v>
      </c>
      <c r="AA45" s="27">
        <v>1</v>
      </c>
      <c r="AB45" s="40" t="s">
        <v>29</v>
      </c>
      <c r="AC45" s="37" t="s">
        <v>22</v>
      </c>
      <c r="AD45" s="69">
        <v>1</v>
      </c>
      <c r="AE45" s="69">
        <v>1</v>
      </c>
      <c r="AF45" s="69">
        <v>1</v>
      </c>
      <c r="AG45" s="69">
        <v>1</v>
      </c>
      <c r="AH45" s="69">
        <v>1</v>
      </c>
      <c r="AI45" s="69">
        <v>1</v>
      </c>
      <c r="AJ45" s="69">
        <f t="shared" si="5"/>
        <v>6</v>
      </c>
      <c r="AK45" s="35">
        <v>2027</v>
      </c>
      <c r="AL45" s="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" customFormat="1" ht="36">
      <c r="A46" s="27">
        <v>0</v>
      </c>
      <c r="B46" s="27">
        <v>2</v>
      </c>
      <c r="C46" s="27">
        <v>7</v>
      </c>
      <c r="D46" s="31">
        <v>0</v>
      </c>
      <c r="E46" s="31">
        <v>5</v>
      </c>
      <c r="F46" s="31">
        <v>0</v>
      </c>
      <c r="G46" s="31">
        <v>1</v>
      </c>
      <c r="H46" s="57">
        <v>1</v>
      </c>
      <c r="I46" s="57">
        <v>1</v>
      </c>
      <c r="J46" s="57">
        <v>2</v>
      </c>
      <c r="K46" s="57">
        <v>0</v>
      </c>
      <c r="L46" s="56">
        <v>2</v>
      </c>
      <c r="M46" s="56">
        <v>2</v>
      </c>
      <c r="N46" s="56">
        <v>0</v>
      </c>
      <c r="O46" s="56">
        <v>0</v>
      </c>
      <c r="P46" s="56">
        <v>2</v>
      </c>
      <c r="Q46" s="56" t="s">
        <v>52</v>
      </c>
      <c r="R46" s="27">
        <v>1</v>
      </c>
      <c r="S46" s="27">
        <v>1</v>
      </c>
      <c r="T46" s="27">
        <v>2</v>
      </c>
      <c r="U46" s="27">
        <v>0</v>
      </c>
      <c r="V46" s="27">
        <v>1</v>
      </c>
      <c r="W46" s="27">
        <v>0</v>
      </c>
      <c r="X46" s="27">
        <v>0</v>
      </c>
      <c r="Y46" s="27">
        <v>3</v>
      </c>
      <c r="Z46" s="27">
        <v>0</v>
      </c>
      <c r="AA46" s="27">
        <v>0</v>
      </c>
      <c r="AB46" s="40" t="s">
        <v>55</v>
      </c>
      <c r="AC46" s="37" t="s">
        <v>17</v>
      </c>
      <c r="AD46" s="44">
        <v>1832444.8</v>
      </c>
      <c r="AE46" s="45">
        <v>1400000</v>
      </c>
      <c r="AF46" s="44">
        <v>1000000</v>
      </c>
      <c r="AG46" s="44">
        <v>1000000</v>
      </c>
      <c r="AH46" s="44">
        <v>1000000</v>
      </c>
      <c r="AI46" s="45">
        <v>1000000</v>
      </c>
      <c r="AJ46" s="45">
        <f t="shared" si="5"/>
        <v>7232444.8</v>
      </c>
      <c r="AK46" s="35">
        <v>2027</v>
      </c>
      <c r="AL46" s="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" customFormat="1" ht="15">
      <c r="A47" s="56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27">
        <v>1</v>
      </c>
      <c r="S47" s="27">
        <v>1</v>
      </c>
      <c r="T47" s="27">
        <v>2</v>
      </c>
      <c r="U47" s="27">
        <v>0</v>
      </c>
      <c r="V47" s="27">
        <v>1</v>
      </c>
      <c r="W47" s="27">
        <v>0</v>
      </c>
      <c r="X47" s="27">
        <v>0</v>
      </c>
      <c r="Y47" s="27">
        <v>3</v>
      </c>
      <c r="Z47" s="27">
        <v>0</v>
      </c>
      <c r="AA47" s="27">
        <v>2</v>
      </c>
      <c r="AB47" s="41" t="s">
        <v>66</v>
      </c>
      <c r="AC47" s="37"/>
      <c r="AD47" s="69">
        <v>5</v>
      </c>
      <c r="AE47" s="69">
        <v>4</v>
      </c>
      <c r="AF47" s="69">
        <v>4</v>
      </c>
      <c r="AG47" s="69">
        <v>4</v>
      </c>
      <c r="AH47" s="69">
        <v>4</v>
      </c>
      <c r="AI47" s="69">
        <v>4</v>
      </c>
      <c r="AJ47" s="69">
        <f t="shared" si="5"/>
        <v>25</v>
      </c>
      <c r="AK47" s="35">
        <v>2027</v>
      </c>
      <c r="AL47" s="1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36">
      <c r="A48" s="27">
        <v>0</v>
      </c>
      <c r="B48" s="27">
        <v>2</v>
      </c>
      <c r="C48" s="27">
        <v>7</v>
      </c>
      <c r="D48" s="31">
        <v>0</v>
      </c>
      <c r="E48" s="31">
        <v>5</v>
      </c>
      <c r="F48" s="31">
        <v>0</v>
      </c>
      <c r="G48" s="31">
        <v>1</v>
      </c>
      <c r="H48" s="57">
        <v>1</v>
      </c>
      <c r="I48" s="57">
        <v>1</v>
      </c>
      <c r="J48" s="57">
        <v>2</v>
      </c>
      <c r="K48" s="57">
        <v>0</v>
      </c>
      <c r="L48" s="56">
        <v>2</v>
      </c>
      <c r="M48" s="56">
        <v>2</v>
      </c>
      <c r="N48" s="56">
        <v>0</v>
      </c>
      <c r="O48" s="56">
        <v>0</v>
      </c>
      <c r="P48" s="56">
        <v>3</v>
      </c>
      <c r="Q48" s="56" t="s">
        <v>52</v>
      </c>
      <c r="R48" s="27">
        <v>1</v>
      </c>
      <c r="S48" s="27">
        <v>1</v>
      </c>
      <c r="T48" s="27">
        <v>2</v>
      </c>
      <c r="U48" s="27">
        <v>0</v>
      </c>
      <c r="V48" s="27">
        <v>1</v>
      </c>
      <c r="W48" s="27">
        <v>0</v>
      </c>
      <c r="X48" s="27">
        <v>0</v>
      </c>
      <c r="Y48" s="27">
        <v>4</v>
      </c>
      <c r="Z48" s="27">
        <v>0</v>
      </c>
      <c r="AA48" s="27">
        <v>0</v>
      </c>
      <c r="AB48" s="41" t="s">
        <v>69</v>
      </c>
      <c r="AC48" s="37" t="s">
        <v>17</v>
      </c>
      <c r="AD48" s="45">
        <v>0</v>
      </c>
      <c r="AE48" s="45">
        <v>300000</v>
      </c>
      <c r="AF48" s="45">
        <v>0</v>
      </c>
      <c r="AG48" s="45">
        <v>0</v>
      </c>
      <c r="AH48" s="45">
        <v>0</v>
      </c>
      <c r="AI48" s="45">
        <v>0</v>
      </c>
      <c r="AJ48" s="70">
        <f t="shared" si="5"/>
        <v>300000</v>
      </c>
      <c r="AK48" s="35">
        <v>2027</v>
      </c>
      <c r="AL48" s="1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" customFormat="1" ht="24">
      <c r="A49" s="56"/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6"/>
      <c r="M49" s="56"/>
      <c r="N49" s="56"/>
      <c r="O49" s="56"/>
      <c r="P49" s="56"/>
      <c r="Q49" s="56"/>
      <c r="R49" s="27">
        <v>1</v>
      </c>
      <c r="S49" s="27">
        <v>1</v>
      </c>
      <c r="T49" s="27">
        <v>2</v>
      </c>
      <c r="U49" s="27">
        <v>0</v>
      </c>
      <c r="V49" s="27">
        <v>1</v>
      </c>
      <c r="W49" s="27">
        <v>0</v>
      </c>
      <c r="X49" s="27">
        <v>0</v>
      </c>
      <c r="Y49" s="27">
        <v>4</v>
      </c>
      <c r="Z49" s="27">
        <v>0</v>
      </c>
      <c r="AA49" s="27">
        <v>2</v>
      </c>
      <c r="AB49" s="41" t="s">
        <v>68</v>
      </c>
      <c r="AC49" s="37" t="s">
        <v>19</v>
      </c>
      <c r="AD49" s="69">
        <v>0</v>
      </c>
      <c r="AE49" s="69">
        <v>55</v>
      </c>
      <c r="AF49" s="69">
        <v>0</v>
      </c>
      <c r="AG49" s="69">
        <v>0</v>
      </c>
      <c r="AH49" s="69">
        <v>0</v>
      </c>
      <c r="AI49" s="69">
        <v>0</v>
      </c>
      <c r="AJ49" s="69">
        <f t="shared" si="5"/>
        <v>55</v>
      </c>
      <c r="AK49" s="35">
        <v>2027</v>
      </c>
      <c r="AL49" s="1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" customFormat="1" ht="15">
      <c r="A50" s="56"/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6"/>
      <c r="M50" s="56"/>
      <c r="N50" s="56"/>
      <c r="O50" s="56"/>
      <c r="P50" s="56"/>
      <c r="Q50" s="56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0"/>
      <c r="AC50" s="37"/>
      <c r="AD50" s="42"/>
      <c r="AE50" s="42"/>
      <c r="AF50" s="42"/>
      <c r="AG50" s="42"/>
      <c r="AH50" s="42"/>
      <c r="AI50" s="42"/>
      <c r="AJ50" s="42"/>
      <c r="AK50" s="35"/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15">
      <c r="A51" s="56"/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27">
        <v>1</v>
      </c>
      <c r="S51" s="27">
        <v>1</v>
      </c>
      <c r="T51" s="27">
        <v>2</v>
      </c>
      <c r="U51" s="27">
        <v>0</v>
      </c>
      <c r="V51" s="27">
        <v>2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40" t="s">
        <v>46</v>
      </c>
      <c r="AC51" s="37" t="s">
        <v>17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f>SUM(AD51:AI51)</f>
        <v>0</v>
      </c>
      <c r="AK51" s="35">
        <v>2027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24">
      <c r="A52" s="56"/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27">
        <v>1</v>
      </c>
      <c r="S52" s="27">
        <v>1</v>
      </c>
      <c r="T52" s="27">
        <v>2</v>
      </c>
      <c r="U52" s="27">
        <v>0</v>
      </c>
      <c r="V52" s="27">
        <v>2</v>
      </c>
      <c r="W52" s="27">
        <v>0</v>
      </c>
      <c r="X52" s="27">
        <v>0</v>
      </c>
      <c r="Y52" s="27">
        <v>0</v>
      </c>
      <c r="Z52" s="27">
        <v>0</v>
      </c>
      <c r="AA52" s="27">
        <v>1</v>
      </c>
      <c r="AB52" s="40" t="s">
        <v>30</v>
      </c>
      <c r="AC52" s="37" t="s">
        <v>22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f>SUM(AD52:AI52)</f>
        <v>0</v>
      </c>
      <c r="AK52" s="35">
        <v>2027</v>
      </c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26.25" customHeight="1">
      <c r="A53" s="56"/>
      <c r="B53" s="56"/>
      <c r="C53" s="56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  <c r="O53" s="56"/>
      <c r="P53" s="56"/>
      <c r="Q53" s="56"/>
      <c r="R53" s="27">
        <v>1</v>
      </c>
      <c r="S53" s="27">
        <v>1</v>
      </c>
      <c r="T53" s="27">
        <v>2</v>
      </c>
      <c r="U53" s="27">
        <v>0</v>
      </c>
      <c r="V53" s="27">
        <v>2</v>
      </c>
      <c r="W53" s="27">
        <v>0</v>
      </c>
      <c r="X53" s="27">
        <v>0</v>
      </c>
      <c r="Y53" s="27">
        <v>1</v>
      </c>
      <c r="Z53" s="27">
        <v>0</v>
      </c>
      <c r="AA53" s="27">
        <v>0</v>
      </c>
      <c r="AB53" s="40" t="s">
        <v>47</v>
      </c>
      <c r="AC53" s="37" t="s">
        <v>21</v>
      </c>
      <c r="AD53" s="69" t="s">
        <v>51</v>
      </c>
      <c r="AE53" s="69" t="s">
        <v>51</v>
      </c>
      <c r="AF53" s="69" t="s">
        <v>51</v>
      </c>
      <c r="AG53" s="69" t="s">
        <v>51</v>
      </c>
      <c r="AH53" s="69" t="s">
        <v>51</v>
      </c>
      <c r="AI53" s="69" t="s">
        <v>51</v>
      </c>
      <c r="AJ53" s="69" t="s">
        <v>51</v>
      </c>
      <c r="AK53" s="35">
        <v>2027</v>
      </c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15">
      <c r="A54" s="56"/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  <c r="O54" s="56"/>
      <c r="P54" s="56"/>
      <c r="Q54" s="56"/>
      <c r="R54" s="27">
        <v>1</v>
      </c>
      <c r="S54" s="27">
        <v>1</v>
      </c>
      <c r="T54" s="27">
        <v>2</v>
      </c>
      <c r="U54" s="27">
        <v>0</v>
      </c>
      <c r="V54" s="27">
        <v>2</v>
      </c>
      <c r="W54" s="27">
        <v>0</v>
      </c>
      <c r="X54" s="27">
        <v>0</v>
      </c>
      <c r="Y54" s="27">
        <v>1</v>
      </c>
      <c r="Z54" s="27">
        <v>0</v>
      </c>
      <c r="AA54" s="27">
        <v>1</v>
      </c>
      <c r="AB54" s="40" t="s">
        <v>31</v>
      </c>
      <c r="AC54" s="37" t="s">
        <v>22</v>
      </c>
      <c r="AD54" s="69">
        <v>16</v>
      </c>
      <c r="AE54" s="69">
        <v>9</v>
      </c>
      <c r="AF54" s="69">
        <v>6</v>
      </c>
      <c r="AG54" s="69">
        <v>5</v>
      </c>
      <c r="AH54" s="69">
        <v>10</v>
      </c>
      <c r="AI54" s="69">
        <v>7</v>
      </c>
      <c r="AJ54" s="69">
        <f>SUM(AD54:AI54)</f>
        <v>53</v>
      </c>
      <c r="AK54" s="35">
        <v>2027</v>
      </c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24">
      <c r="A55" s="56"/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  <c r="O55" s="56"/>
      <c r="P55" s="56"/>
      <c r="Q55" s="56"/>
      <c r="R55" s="27">
        <v>1</v>
      </c>
      <c r="S55" s="27">
        <v>1</v>
      </c>
      <c r="T55" s="27">
        <v>2</v>
      </c>
      <c r="U55" s="27">
        <v>0</v>
      </c>
      <c r="V55" s="27">
        <v>2</v>
      </c>
      <c r="W55" s="27">
        <v>0</v>
      </c>
      <c r="X55" s="27">
        <v>0</v>
      </c>
      <c r="Y55" s="27">
        <v>2</v>
      </c>
      <c r="Z55" s="27">
        <v>0</v>
      </c>
      <c r="AA55" s="27">
        <v>0</v>
      </c>
      <c r="AB55" s="40" t="s">
        <v>48</v>
      </c>
      <c r="AC55" s="37" t="s">
        <v>21</v>
      </c>
      <c r="AD55" s="69" t="s">
        <v>51</v>
      </c>
      <c r="AE55" s="69" t="s">
        <v>51</v>
      </c>
      <c r="AF55" s="69" t="s">
        <v>51</v>
      </c>
      <c r="AG55" s="69" t="s">
        <v>51</v>
      </c>
      <c r="AH55" s="69" t="s">
        <v>51</v>
      </c>
      <c r="AI55" s="69" t="s">
        <v>51</v>
      </c>
      <c r="AJ55" s="69" t="s">
        <v>51</v>
      </c>
      <c r="AK55" s="35">
        <v>2027</v>
      </c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24">
      <c r="A56" s="56"/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  <c r="O56" s="56"/>
      <c r="P56" s="56"/>
      <c r="Q56" s="56"/>
      <c r="R56" s="27">
        <v>1</v>
      </c>
      <c r="S56" s="27">
        <v>1</v>
      </c>
      <c r="T56" s="27">
        <v>2</v>
      </c>
      <c r="U56" s="27">
        <v>0</v>
      </c>
      <c r="V56" s="27">
        <v>2</v>
      </c>
      <c r="W56" s="27">
        <v>0</v>
      </c>
      <c r="X56" s="27">
        <v>0</v>
      </c>
      <c r="Y56" s="27">
        <v>2</v>
      </c>
      <c r="Z56" s="27">
        <v>0</v>
      </c>
      <c r="AA56" s="27">
        <v>1</v>
      </c>
      <c r="AB56" s="40" t="s">
        <v>32</v>
      </c>
      <c r="AC56" s="37" t="s">
        <v>22</v>
      </c>
      <c r="AD56" s="69">
        <v>2</v>
      </c>
      <c r="AE56" s="69">
        <v>3</v>
      </c>
      <c r="AF56" s="69">
        <v>2</v>
      </c>
      <c r="AG56" s="69">
        <v>2</v>
      </c>
      <c r="AH56" s="69">
        <v>1</v>
      </c>
      <c r="AI56" s="69">
        <v>2</v>
      </c>
      <c r="AJ56" s="69">
        <f>SUM(AD56:AI56)</f>
        <v>12</v>
      </c>
      <c r="AK56" s="35">
        <v>2027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37" s="64" customFormat="1" ht="1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56"/>
      <c r="U57" s="56"/>
      <c r="V57" s="56"/>
      <c r="W57" s="56"/>
      <c r="X57" s="56"/>
      <c r="Y57" s="56"/>
      <c r="Z57" s="56"/>
      <c r="AA57" s="56"/>
      <c r="AB57" s="61"/>
      <c r="AC57" s="61"/>
      <c r="AD57" s="61"/>
      <c r="AE57" s="61"/>
      <c r="AF57" s="62"/>
      <c r="AG57" s="61"/>
      <c r="AH57" s="61"/>
      <c r="AI57" s="61"/>
      <c r="AJ57" s="61"/>
      <c r="AK57" s="63"/>
    </row>
    <row r="58" spans="1:36" s="1" customFormat="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2"/>
      <c r="AC58" s="2"/>
      <c r="AD58" s="2"/>
      <c r="AE58" s="2"/>
      <c r="AF58" s="4"/>
      <c r="AG58" s="2"/>
      <c r="AH58" s="2"/>
      <c r="AI58" s="2"/>
      <c r="AJ58" s="2"/>
    </row>
    <row r="59" spans="1:36" s="1" customFormat="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2"/>
      <c r="AC59" s="2"/>
      <c r="AD59" s="2"/>
      <c r="AE59" s="2"/>
      <c r="AF59" s="4"/>
      <c r="AG59" s="2"/>
      <c r="AH59" s="2"/>
      <c r="AI59" s="2"/>
      <c r="AJ59" s="2"/>
    </row>
    <row r="60" spans="1:36" s="1" customFormat="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2"/>
      <c r="AC60" s="2"/>
      <c r="AD60" s="2"/>
      <c r="AE60" s="2"/>
      <c r="AF60" s="4"/>
      <c r="AG60" s="2"/>
      <c r="AH60" s="2"/>
      <c r="AI60" s="2"/>
      <c r="AJ60" s="2"/>
    </row>
    <row r="61" spans="1:36" s="1" customFormat="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2"/>
      <c r="AC61" s="2"/>
      <c r="AD61" s="2"/>
      <c r="AE61" s="2"/>
      <c r="AF61" s="4"/>
      <c r="AG61" s="2"/>
      <c r="AH61" s="2"/>
      <c r="AI61" s="2"/>
      <c r="AJ61" s="2"/>
    </row>
    <row r="62" spans="1:36" s="1" customFormat="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2"/>
      <c r="AC62" s="2"/>
      <c r="AD62" s="2"/>
      <c r="AE62" s="2"/>
      <c r="AF62" s="4"/>
      <c r="AG62" s="2"/>
      <c r="AH62" s="2"/>
      <c r="AI62" s="2"/>
      <c r="AJ62" s="2"/>
    </row>
    <row r="63" spans="1:36" s="1" customFormat="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2"/>
      <c r="AC63" s="2"/>
      <c r="AD63" s="2"/>
      <c r="AE63" s="2"/>
      <c r="AF63" s="4"/>
      <c r="AG63" s="2"/>
      <c r="AH63" s="2"/>
      <c r="AI63" s="2"/>
      <c r="AJ63" s="2"/>
    </row>
    <row r="64" spans="1:36" s="1" customFormat="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2"/>
      <c r="AC64" s="2"/>
      <c r="AD64" s="2"/>
      <c r="AE64" s="2"/>
      <c r="AF64" s="4"/>
      <c r="AG64" s="2"/>
      <c r="AH64" s="2"/>
      <c r="AI64" s="2"/>
      <c r="AJ64" s="2"/>
    </row>
    <row r="65" spans="1:36" s="1" customFormat="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2"/>
      <c r="AC65" s="2"/>
      <c r="AD65" s="2"/>
      <c r="AE65" s="2"/>
      <c r="AF65" s="4"/>
      <c r="AG65" s="2"/>
      <c r="AH65" s="2"/>
      <c r="AI65" s="2"/>
      <c r="AJ65" s="2"/>
    </row>
    <row r="66" spans="1:36" s="1" customFormat="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2"/>
      <c r="AC66" s="2"/>
      <c r="AD66" s="2"/>
      <c r="AE66" s="2"/>
      <c r="AF66" s="4"/>
      <c r="AG66" s="2"/>
      <c r="AH66" s="2"/>
      <c r="AI66" s="2"/>
      <c r="AJ66" s="2"/>
    </row>
    <row r="67" spans="1:36" s="1" customFormat="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2"/>
      <c r="AC67" s="2"/>
      <c r="AD67" s="2"/>
      <c r="AE67" s="2"/>
      <c r="AF67" s="4"/>
      <c r="AG67" s="2"/>
      <c r="AH67" s="2"/>
      <c r="AI67" s="2"/>
      <c r="AJ67" s="2"/>
    </row>
    <row r="68" spans="1:36" s="1" customFormat="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2"/>
      <c r="AC68" s="2"/>
      <c r="AD68" s="2"/>
      <c r="AE68" s="2"/>
      <c r="AF68" s="4"/>
      <c r="AG68" s="2"/>
      <c r="AH68" s="2"/>
      <c r="AI68" s="2"/>
      <c r="AJ68" s="2"/>
    </row>
    <row r="69" spans="1:36" s="1" customFormat="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2"/>
      <c r="AC69" s="2"/>
      <c r="AD69" s="2"/>
      <c r="AE69" s="2"/>
      <c r="AF69" s="4"/>
      <c r="AG69" s="2"/>
      <c r="AH69" s="2"/>
      <c r="AI69" s="2"/>
      <c r="AJ69" s="2"/>
    </row>
    <row r="70" spans="1:36" s="1" customFormat="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2"/>
      <c r="AC70" s="2"/>
      <c r="AD70" s="2"/>
      <c r="AE70" s="2"/>
      <c r="AF70" s="4"/>
      <c r="AG70" s="2"/>
      <c r="AH70" s="2"/>
      <c r="AI70" s="2"/>
      <c r="AJ70" s="2"/>
    </row>
    <row r="71" spans="1:36" s="1" customFormat="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4"/>
      <c r="AG71" s="2"/>
      <c r="AH71" s="2"/>
      <c r="AI71" s="2"/>
      <c r="AJ71" s="2"/>
    </row>
    <row r="72" spans="1:36" s="1" customFormat="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4"/>
      <c r="AG72" s="2"/>
      <c r="AH72" s="2"/>
      <c r="AI72" s="2"/>
      <c r="AJ72" s="2"/>
    </row>
    <row r="73" spans="1:36" s="1" customFormat="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4"/>
      <c r="AG73" s="2"/>
      <c r="AH73" s="2"/>
      <c r="AI73" s="2"/>
      <c r="AJ73" s="2"/>
    </row>
    <row r="74" spans="1:36" s="1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4"/>
      <c r="AG74" s="2"/>
      <c r="AH74" s="2"/>
      <c r="AI74" s="2"/>
      <c r="AJ74" s="2"/>
    </row>
    <row r="75" spans="1:36" s="1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4"/>
      <c r="AG75" s="2"/>
      <c r="AH75" s="2"/>
      <c r="AI75" s="2"/>
      <c r="AJ75" s="2"/>
    </row>
    <row r="76" spans="1:36" s="1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4"/>
      <c r="AG76" s="2"/>
      <c r="AH76" s="2"/>
      <c r="AI76" s="2"/>
      <c r="AJ76" s="2"/>
    </row>
    <row r="77" spans="1:36" s="1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4"/>
      <c r="AG77" s="2"/>
      <c r="AH77" s="2"/>
      <c r="AI77" s="2"/>
      <c r="AJ77" s="2"/>
    </row>
    <row r="78" spans="1:36" s="1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4"/>
      <c r="AG78" s="2"/>
      <c r="AH78" s="2"/>
      <c r="AI78" s="2"/>
      <c r="AJ78" s="2"/>
    </row>
    <row r="79" spans="1:36" s="1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4"/>
      <c r="AG79" s="2"/>
      <c r="AH79" s="2"/>
      <c r="AI79" s="2"/>
      <c r="AJ79" s="2"/>
    </row>
    <row r="80" spans="1:36" s="1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4"/>
      <c r="AG80" s="2"/>
      <c r="AH80" s="2"/>
      <c r="AI80" s="2"/>
      <c r="AJ80" s="2"/>
    </row>
    <row r="81" spans="1:36" s="1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4"/>
      <c r="AG81" s="2"/>
      <c r="AH81" s="2"/>
      <c r="AI81" s="2"/>
      <c r="AJ81" s="2"/>
    </row>
    <row r="82" spans="1:36" s="1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4"/>
      <c r="AG82" s="2"/>
      <c r="AH82" s="2"/>
      <c r="AI82" s="2"/>
      <c r="AJ82" s="2"/>
    </row>
    <row r="83" spans="1:36" s="1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4"/>
      <c r="AG83" s="2"/>
      <c r="AH83" s="2"/>
      <c r="AI83" s="2"/>
      <c r="AJ83" s="2"/>
    </row>
    <row r="84" spans="1:36" s="1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4"/>
      <c r="AG84" s="2"/>
      <c r="AH84" s="2"/>
      <c r="AI84" s="2"/>
      <c r="AJ84" s="2"/>
    </row>
    <row r="85" spans="1:36" s="1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4"/>
      <c r="AG85" s="2"/>
      <c r="AH85" s="2"/>
      <c r="AI85" s="2"/>
      <c r="AJ85" s="2"/>
    </row>
    <row r="86" spans="1:36" s="1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4"/>
      <c r="AG86" s="2"/>
      <c r="AH86" s="2"/>
      <c r="AI86" s="2"/>
      <c r="AJ86" s="2"/>
    </row>
    <row r="87" spans="1:36" s="1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4"/>
      <c r="AG87" s="2"/>
      <c r="AH87" s="2"/>
      <c r="AI87" s="2"/>
      <c r="AJ87" s="2"/>
    </row>
    <row r="88" spans="1:36" s="1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4"/>
      <c r="AG88" s="2"/>
      <c r="AH88" s="2"/>
      <c r="AI88" s="2"/>
      <c r="AJ88" s="2"/>
    </row>
    <row r="89" spans="1:36" s="1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4"/>
      <c r="AG89" s="2"/>
      <c r="AH89" s="2"/>
      <c r="AI89" s="2"/>
      <c r="AJ89" s="2"/>
    </row>
    <row r="90" spans="1:36" s="1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4"/>
      <c r="AG90" s="2"/>
      <c r="AH90" s="2"/>
      <c r="AI90" s="2"/>
      <c r="AJ90" s="2"/>
    </row>
    <row r="91" spans="1:36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4"/>
      <c r="AG91" s="2"/>
      <c r="AH91" s="2"/>
      <c r="AI91" s="2"/>
      <c r="AJ91" s="2"/>
    </row>
    <row r="92" spans="1:36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4"/>
      <c r="AG92" s="2"/>
      <c r="AH92" s="2"/>
      <c r="AI92" s="2"/>
      <c r="AJ92" s="2"/>
    </row>
    <row r="93" spans="1:36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4"/>
      <c r="AG93" s="2"/>
      <c r="AH93" s="2"/>
      <c r="AI93" s="2"/>
      <c r="AJ93" s="2"/>
    </row>
    <row r="94" spans="1:36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4"/>
      <c r="AG94" s="2"/>
      <c r="AH94" s="2"/>
      <c r="AI94" s="2"/>
      <c r="AJ94" s="2"/>
    </row>
    <row r="95" spans="1:36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4"/>
      <c r="AG95" s="2"/>
      <c r="AH95" s="2"/>
      <c r="AI95" s="2"/>
      <c r="AJ95" s="2"/>
    </row>
    <row r="96" spans="1:36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4"/>
      <c r="AG96" s="2"/>
      <c r="AH96" s="2"/>
      <c r="AI96" s="2"/>
      <c r="AJ96" s="2"/>
    </row>
    <row r="97" spans="1:36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4"/>
      <c r="AG97" s="2"/>
      <c r="AH97" s="2"/>
      <c r="AI97" s="2"/>
      <c r="AJ97" s="2"/>
    </row>
    <row r="98" spans="1:36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4"/>
      <c r="AG98" s="2"/>
      <c r="AH98" s="2"/>
      <c r="AI98" s="2"/>
      <c r="AJ98" s="2"/>
    </row>
    <row r="99" spans="1:36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4"/>
      <c r="AG99" s="2"/>
      <c r="AH99" s="2"/>
      <c r="AI99" s="2"/>
      <c r="AJ99" s="2"/>
    </row>
    <row r="100" spans="1:36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4"/>
      <c r="AG100" s="2"/>
      <c r="AH100" s="2"/>
      <c r="AI100" s="2"/>
      <c r="AJ100" s="2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9"/>
      <c r="P127" s="49"/>
      <c r="Q127" s="49"/>
      <c r="R127" s="49"/>
      <c r="S127" s="49"/>
      <c r="T127" s="50"/>
      <c r="U127" s="50"/>
      <c r="V127" s="50"/>
      <c r="W127" s="50"/>
      <c r="X127" s="50"/>
      <c r="Y127" s="50"/>
      <c r="Z127" s="50"/>
      <c r="AA127" s="50"/>
      <c r="AB127" s="49"/>
      <c r="AC127" s="49"/>
      <c r="AD127" s="49"/>
      <c r="AE127" s="49"/>
      <c r="AF127" s="51"/>
      <c r="AG127" s="49"/>
      <c r="AH127" s="49"/>
      <c r="AI127" s="49"/>
      <c r="AJ127" s="49"/>
    </row>
    <row r="128" spans="1:36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9"/>
      <c r="P128" s="49"/>
      <c r="Q128" s="49"/>
      <c r="R128" s="49"/>
      <c r="S128" s="49"/>
      <c r="T128" s="50"/>
      <c r="U128" s="50"/>
      <c r="V128" s="50"/>
      <c r="W128" s="50"/>
      <c r="X128" s="50"/>
      <c r="Y128" s="50"/>
      <c r="Z128" s="50"/>
      <c r="AA128" s="50"/>
      <c r="AB128" s="49"/>
      <c r="AC128" s="49"/>
      <c r="AD128" s="49"/>
      <c r="AE128" s="49"/>
      <c r="AF128" s="51"/>
      <c r="AG128" s="49"/>
      <c r="AH128" s="49"/>
      <c r="AI128" s="49"/>
      <c r="AJ128" s="49"/>
    </row>
    <row r="129" spans="1:36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49"/>
      <c r="Q129" s="49"/>
      <c r="R129" s="49"/>
      <c r="S129" s="49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51"/>
      <c r="AG129" s="49"/>
      <c r="AH129" s="49"/>
      <c r="AI129" s="49"/>
      <c r="AJ129" s="49"/>
    </row>
    <row r="130" spans="1:36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49"/>
      <c r="Q130" s="49"/>
      <c r="R130" s="49"/>
      <c r="S130" s="49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51"/>
      <c r="AG130" s="49"/>
      <c r="AH130" s="49"/>
      <c r="AI130" s="49"/>
      <c r="AJ130" s="49"/>
    </row>
    <row r="131" spans="1:36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49"/>
      <c r="Q131" s="49"/>
      <c r="R131" s="49"/>
      <c r="S131" s="49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51"/>
      <c r="AG131" s="49"/>
      <c r="AH131" s="49"/>
      <c r="AI131" s="49"/>
      <c r="AJ131" s="49"/>
    </row>
    <row r="132" spans="1:36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49"/>
      <c r="Q132" s="49"/>
      <c r="R132" s="49"/>
      <c r="S132" s="49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51"/>
      <c r="AG132" s="49"/>
      <c r="AH132" s="49"/>
      <c r="AI132" s="49"/>
      <c r="AJ132" s="49"/>
    </row>
    <row r="133" spans="1:36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49"/>
      <c r="Q133" s="49"/>
      <c r="R133" s="49"/>
      <c r="S133" s="49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51"/>
      <c r="AG133" s="49"/>
      <c r="AH133" s="49"/>
      <c r="AI133" s="49"/>
      <c r="AJ133" s="49"/>
    </row>
    <row r="134" spans="1:36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49"/>
      <c r="Q134" s="49"/>
      <c r="R134" s="49"/>
      <c r="S134" s="49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51"/>
      <c r="AG134" s="49"/>
      <c r="AH134" s="49"/>
      <c r="AI134" s="49"/>
      <c r="AJ134" s="49"/>
    </row>
    <row r="135" spans="1:36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49"/>
      <c r="Q135" s="49"/>
      <c r="R135" s="49"/>
      <c r="S135" s="49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51"/>
      <c r="AG135" s="49"/>
      <c r="AH135" s="49"/>
      <c r="AI135" s="49"/>
      <c r="AJ135" s="49"/>
    </row>
    <row r="136" spans="1:36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51"/>
      <c r="AG136" s="49"/>
      <c r="AH136" s="49"/>
      <c r="AI136" s="49"/>
      <c r="AJ136" s="49"/>
    </row>
    <row r="137" spans="1:36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51"/>
      <c r="AG137" s="49"/>
      <c r="AH137" s="49"/>
      <c r="AI137" s="49"/>
      <c r="AJ137" s="49"/>
    </row>
    <row r="138" spans="1:36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51"/>
      <c r="AG138" s="49"/>
      <c r="AH138" s="49"/>
      <c r="AI138" s="49"/>
      <c r="AJ138" s="49"/>
    </row>
    <row r="139" spans="1:36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51"/>
      <c r="AG139" s="49"/>
      <c r="AH139" s="49"/>
      <c r="AI139" s="49"/>
      <c r="AJ139" s="49"/>
    </row>
    <row r="140" spans="1:36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51"/>
      <c r="AG140" s="49"/>
      <c r="AH140" s="49"/>
      <c r="AI140" s="49"/>
      <c r="AJ140" s="49"/>
    </row>
    <row r="141" spans="1:36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51"/>
      <c r="AG141" s="49"/>
      <c r="AH141" s="49"/>
      <c r="AI141" s="49"/>
      <c r="AJ141" s="49"/>
    </row>
    <row r="142" spans="1:36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51"/>
      <c r="AG142" s="49"/>
      <c r="AH142" s="49"/>
      <c r="AI142" s="49"/>
      <c r="AJ142" s="49"/>
    </row>
    <row r="143" spans="1:36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51"/>
      <c r="AG143" s="49"/>
      <c r="AH143" s="49"/>
      <c r="AI143" s="49"/>
      <c r="AJ143" s="49"/>
    </row>
    <row r="144" spans="1:36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51"/>
      <c r="AG144" s="49"/>
      <c r="AH144" s="49"/>
      <c r="AI144" s="49"/>
      <c r="AJ144" s="49"/>
    </row>
    <row r="145" spans="1:36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51"/>
      <c r="AG145" s="49"/>
      <c r="AH145" s="49"/>
      <c r="AI145" s="49"/>
      <c r="AJ145" s="49"/>
    </row>
    <row r="146" spans="1:36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51"/>
      <c r="AG146" s="49"/>
      <c r="AH146" s="49"/>
      <c r="AI146" s="49"/>
      <c r="AJ146" s="49"/>
    </row>
    <row r="147" spans="1:36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51"/>
      <c r="AG147" s="49"/>
      <c r="AH147" s="49"/>
      <c r="AI147" s="49"/>
      <c r="AJ147" s="49"/>
    </row>
    <row r="148" spans="1:36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51"/>
      <c r="AG148" s="49"/>
      <c r="AH148" s="49"/>
      <c r="AI148" s="49"/>
      <c r="AJ148" s="49"/>
    </row>
    <row r="149" spans="1:36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51"/>
      <c r="AG149" s="49"/>
      <c r="AH149" s="49"/>
      <c r="AI149" s="49"/>
      <c r="AJ149" s="49"/>
    </row>
    <row r="150" spans="1:36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51"/>
      <c r="AG150" s="49"/>
      <c r="AH150" s="49"/>
      <c r="AI150" s="49"/>
      <c r="AJ150" s="49"/>
    </row>
    <row r="151" spans="1:36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/>
      <c r="AB151" s="49"/>
      <c r="AC151" s="49"/>
      <c r="AD151" s="49"/>
      <c r="AE151" s="49"/>
      <c r="AF151" s="51"/>
      <c r="AG151" s="49"/>
      <c r="AH151" s="49"/>
      <c r="AI151" s="49"/>
      <c r="AJ151" s="49"/>
    </row>
    <row r="152" spans="1:36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49"/>
      <c r="AC152" s="49"/>
      <c r="AD152" s="49"/>
      <c r="AE152" s="49"/>
      <c r="AF152" s="51"/>
      <c r="AG152" s="49"/>
      <c r="AH152" s="49"/>
      <c r="AI152" s="49"/>
      <c r="AJ152" s="49"/>
    </row>
    <row r="153" spans="1:36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49"/>
      <c r="AC153" s="49"/>
      <c r="AD153" s="49"/>
      <c r="AE153" s="49"/>
      <c r="AF153" s="51"/>
      <c r="AG153" s="49"/>
      <c r="AH153" s="49"/>
      <c r="AI153" s="49"/>
      <c r="AJ153" s="49"/>
    </row>
    <row r="154" spans="1:36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51"/>
      <c r="AG154" s="49"/>
      <c r="AH154" s="49"/>
      <c r="AI154" s="49"/>
      <c r="AJ154" s="49"/>
    </row>
    <row r="155" spans="1:36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49"/>
      <c r="AC155" s="49"/>
      <c r="AD155" s="49"/>
      <c r="AE155" s="49"/>
      <c r="AF155" s="51"/>
      <c r="AG155" s="49"/>
      <c r="AH155" s="49"/>
      <c r="AI155" s="49"/>
      <c r="AJ155" s="49"/>
    </row>
    <row r="156" spans="1:36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49"/>
      <c r="AC156" s="49"/>
      <c r="AD156" s="49"/>
      <c r="AE156" s="49"/>
      <c r="AF156" s="51"/>
      <c r="AG156" s="49"/>
      <c r="AH156" s="49"/>
      <c r="AI156" s="49"/>
      <c r="AJ156" s="49"/>
    </row>
    <row r="157" spans="1:36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49"/>
      <c r="AC157" s="49"/>
      <c r="AD157" s="49"/>
      <c r="AE157" s="49"/>
      <c r="AF157" s="51"/>
      <c r="AG157" s="49"/>
      <c r="AH157" s="49"/>
      <c r="AI157" s="49"/>
      <c r="AJ157" s="49"/>
    </row>
    <row r="158" spans="1:36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49"/>
      <c r="AC158" s="49"/>
      <c r="AD158" s="49"/>
      <c r="AE158" s="49"/>
      <c r="AF158" s="51"/>
      <c r="AG158" s="49"/>
      <c r="AH158" s="49"/>
      <c r="AI158" s="49"/>
      <c r="AJ158" s="49"/>
    </row>
    <row r="159" spans="1:36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49"/>
      <c r="AC159" s="49"/>
      <c r="AD159" s="49"/>
      <c r="AE159" s="49"/>
      <c r="AF159" s="51"/>
      <c r="AG159" s="49"/>
      <c r="AH159" s="49"/>
      <c r="AI159" s="49"/>
      <c r="AJ159" s="49"/>
    </row>
    <row r="160" spans="1:36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49"/>
      <c r="AC160" s="49"/>
      <c r="AD160" s="49"/>
      <c r="AE160" s="49"/>
      <c r="AF160" s="51"/>
      <c r="AG160" s="49"/>
      <c r="AH160" s="49"/>
      <c r="AI160" s="49"/>
      <c r="AJ160" s="49"/>
    </row>
    <row r="161" spans="1:36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/>
      <c r="AB161" s="49"/>
      <c r="AC161" s="49"/>
      <c r="AD161" s="49"/>
      <c r="AE161" s="49"/>
      <c r="AF161" s="51"/>
      <c r="AG161" s="49"/>
      <c r="AH161" s="49"/>
      <c r="AI161" s="49"/>
      <c r="AJ161" s="49"/>
    </row>
    <row r="162" spans="1:36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49"/>
      <c r="AC162" s="49"/>
      <c r="AD162" s="49"/>
      <c r="AE162" s="49"/>
      <c r="AF162" s="51"/>
      <c r="AG162" s="49"/>
      <c r="AH162" s="49"/>
      <c r="AI162" s="49"/>
      <c r="AJ162" s="49"/>
    </row>
    <row r="163" spans="1:36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49"/>
      <c r="AC163" s="49"/>
      <c r="AD163" s="49"/>
      <c r="AE163" s="49"/>
      <c r="AF163" s="51"/>
      <c r="AG163" s="49"/>
      <c r="AH163" s="49"/>
      <c r="AI163" s="49"/>
      <c r="AJ163" s="49"/>
    </row>
    <row r="164" spans="1:36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/>
      <c r="AB164" s="49"/>
      <c r="AC164" s="49"/>
      <c r="AD164" s="49"/>
      <c r="AE164" s="49"/>
      <c r="AF164" s="51"/>
      <c r="AG164" s="49"/>
      <c r="AH164" s="49"/>
      <c r="AI164" s="49"/>
      <c r="AJ164" s="49"/>
    </row>
    <row r="165" spans="1:36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49"/>
      <c r="AC165" s="49"/>
      <c r="AD165" s="49"/>
      <c r="AE165" s="49"/>
      <c r="AF165" s="51"/>
      <c r="AG165" s="49"/>
      <c r="AH165" s="49"/>
      <c r="AI165" s="49"/>
      <c r="AJ165" s="49"/>
    </row>
    <row r="166" spans="1:36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/>
      <c r="AB166" s="49"/>
      <c r="AC166" s="49"/>
      <c r="AD166" s="49"/>
      <c r="AE166" s="49"/>
      <c r="AF166" s="51"/>
      <c r="AG166" s="49"/>
      <c r="AH166" s="49"/>
      <c r="AI166" s="49"/>
      <c r="AJ166" s="49"/>
    </row>
    <row r="167" spans="1:36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49"/>
      <c r="AC167" s="49"/>
      <c r="AD167" s="49"/>
      <c r="AE167" s="49"/>
      <c r="AF167" s="51"/>
      <c r="AG167" s="49"/>
      <c r="AH167" s="49"/>
      <c r="AI167" s="49"/>
      <c r="AJ167" s="49"/>
    </row>
    <row r="168" spans="1:36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/>
      <c r="AB168" s="49"/>
      <c r="AC168" s="49"/>
      <c r="AD168" s="49"/>
      <c r="AE168" s="49"/>
      <c r="AF168" s="51"/>
      <c r="AG168" s="49"/>
      <c r="AH168" s="49"/>
      <c r="AI168" s="49"/>
      <c r="AJ168" s="49"/>
    </row>
    <row r="169" spans="1:36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49"/>
      <c r="AC169" s="49"/>
      <c r="AD169" s="49"/>
      <c r="AE169" s="49"/>
      <c r="AF169" s="51"/>
      <c r="AG169" s="49"/>
      <c r="AH169" s="49"/>
      <c r="AI169" s="49"/>
      <c r="AJ169" s="49"/>
    </row>
    <row r="170" spans="1:36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49"/>
      <c r="AC170" s="49"/>
      <c r="AD170" s="49"/>
      <c r="AE170" s="49"/>
      <c r="AF170" s="51"/>
      <c r="AG170" s="49"/>
      <c r="AH170" s="49"/>
      <c r="AI170" s="49"/>
      <c r="AJ170" s="49"/>
    </row>
    <row r="171" spans="1:36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49"/>
      <c r="AC171" s="49"/>
      <c r="AD171" s="49"/>
      <c r="AE171" s="49"/>
      <c r="AF171" s="51"/>
      <c r="AG171" s="49"/>
      <c r="AH171" s="49"/>
      <c r="AI171" s="49"/>
      <c r="AJ171" s="49"/>
    </row>
    <row r="172" spans="1:36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49"/>
      <c r="AC172" s="49"/>
      <c r="AD172" s="49"/>
      <c r="AE172" s="49"/>
      <c r="AF172" s="51"/>
      <c r="AG172" s="49"/>
      <c r="AH172" s="49"/>
      <c r="AI172" s="49"/>
      <c r="AJ172" s="49"/>
    </row>
    <row r="173" spans="1:36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49"/>
      <c r="AC173" s="49"/>
      <c r="AD173" s="49"/>
      <c r="AE173" s="49"/>
      <c r="AF173" s="51"/>
      <c r="AG173" s="49"/>
      <c r="AH173" s="49"/>
      <c r="AI173" s="49"/>
      <c r="AJ173" s="49"/>
    </row>
    <row r="174" spans="1:36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49"/>
      <c r="AC174" s="49"/>
      <c r="AD174" s="49"/>
      <c r="AE174" s="49"/>
      <c r="AF174" s="51"/>
      <c r="AG174" s="49"/>
      <c r="AH174" s="49"/>
      <c r="AI174" s="49"/>
      <c r="AJ174" s="49"/>
    </row>
    <row r="175" spans="1:36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49"/>
      <c r="AC175" s="49"/>
      <c r="AD175" s="49"/>
      <c r="AE175" s="49"/>
      <c r="AF175" s="51"/>
      <c r="AG175" s="49"/>
      <c r="AH175" s="49"/>
      <c r="AI175" s="49"/>
      <c r="AJ175" s="49"/>
    </row>
    <row r="176" spans="1:36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49"/>
      <c r="AC176" s="49"/>
      <c r="AD176" s="49"/>
      <c r="AE176" s="49"/>
      <c r="AF176" s="51"/>
      <c r="AG176" s="49"/>
      <c r="AH176" s="49"/>
      <c r="AI176" s="49"/>
      <c r="AJ176" s="49"/>
    </row>
    <row r="177" spans="1:36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49"/>
      <c r="AC177" s="49"/>
      <c r="AD177" s="49"/>
      <c r="AE177" s="49"/>
      <c r="AF177" s="51"/>
      <c r="AG177" s="49"/>
      <c r="AH177" s="49"/>
      <c r="AI177" s="49"/>
      <c r="AJ177" s="49"/>
    </row>
    <row r="178" spans="1:36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49"/>
      <c r="AC178" s="49"/>
      <c r="AD178" s="49"/>
      <c r="AE178" s="49"/>
      <c r="AF178" s="51"/>
      <c r="AG178" s="49"/>
      <c r="AH178" s="49"/>
      <c r="AI178" s="49"/>
      <c r="AJ178" s="49"/>
    </row>
    <row r="179" spans="1:36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49"/>
      <c r="AC179" s="49"/>
      <c r="AD179" s="49"/>
      <c r="AE179" s="49"/>
      <c r="AF179" s="51"/>
      <c r="AG179" s="49"/>
      <c r="AH179" s="49"/>
      <c r="AI179" s="49"/>
      <c r="AJ179" s="49"/>
    </row>
    <row r="180" spans="1:36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49"/>
      <c r="AC180" s="49"/>
      <c r="AD180" s="49"/>
      <c r="AE180" s="49"/>
      <c r="AF180" s="51"/>
      <c r="AG180" s="49"/>
      <c r="AH180" s="49"/>
      <c r="AI180" s="49"/>
      <c r="AJ180" s="49"/>
    </row>
    <row r="181" spans="1:36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49"/>
      <c r="AC181" s="49"/>
      <c r="AD181" s="49"/>
      <c r="AE181" s="49"/>
      <c r="AF181" s="51"/>
      <c r="AG181" s="49"/>
      <c r="AH181" s="49"/>
      <c r="AI181" s="49"/>
      <c r="AJ181" s="49"/>
    </row>
    <row r="182" spans="1:36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49"/>
      <c r="AC182" s="49"/>
      <c r="AD182" s="49"/>
      <c r="AE182" s="49"/>
      <c r="AF182" s="51"/>
      <c r="AG182" s="49"/>
      <c r="AH182" s="49"/>
      <c r="AI182" s="49"/>
      <c r="AJ182" s="49"/>
    </row>
    <row r="183" spans="1:36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49"/>
      <c r="AC183" s="49"/>
      <c r="AD183" s="49"/>
      <c r="AE183" s="49"/>
      <c r="AF183" s="51"/>
      <c r="AG183" s="49"/>
      <c r="AH183" s="49"/>
      <c r="AI183" s="49"/>
      <c r="AJ183" s="49"/>
    </row>
    <row r="184" spans="1:36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49"/>
      <c r="AC184" s="49"/>
      <c r="AD184" s="49"/>
      <c r="AE184" s="49"/>
      <c r="AF184" s="51"/>
      <c r="AG184" s="49"/>
      <c r="AH184" s="49"/>
      <c r="AI184" s="49"/>
      <c r="AJ184" s="49"/>
    </row>
    <row r="185" spans="1:36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49"/>
      <c r="AC185" s="49"/>
      <c r="AD185" s="49"/>
      <c r="AE185" s="49"/>
      <c r="AF185" s="51"/>
      <c r="AG185" s="49"/>
      <c r="AH185" s="49"/>
      <c r="AI185" s="49"/>
      <c r="AJ185" s="49"/>
    </row>
    <row r="186" spans="1:36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49"/>
      <c r="AC186" s="49"/>
      <c r="AD186" s="49"/>
      <c r="AE186" s="49"/>
      <c r="AF186" s="51"/>
      <c r="AG186" s="49"/>
      <c r="AH186" s="49"/>
      <c r="AI186" s="49"/>
      <c r="AJ186" s="49"/>
    </row>
    <row r="187" spans="1:36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49"/>
      <c r="AC187" s="49"/>
      <c r="AD187" s="49"/>
      <c r="AE187" s="49"/>
      <c r="AF187" s="51"/>
      <c r="AG187" s="49"/>
      <c r="AH187" s="49"/>
      <c r="AI187" s="49"/>
      <c r="AJ187" s="49"/>
    </row>
    <row r="188" spans="1:36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49"/>
      <c r="AC188" s="49"/>
      <c r="AD188" s="49"/>
      <c r="AE188" s="49"/>
      <c r="AF188" s="51"/>
      <c r="AG188" s="49"/>
      <c r="AH188" s="49"/>
      <c r="AI188" s="49"/>
      <c r="AJ188" s="49"/>
    </row>
    <row r="189" spans="1:36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49"/>
      <c r="AC189" s="49"/>
      <c r="AD189" s="49"/>
      <c r="AE189" s="49"/>
      <c r="AF189" s="51"/>
      <c r="AG189" s="49"/>
      <c r="AH189" s="49"/>
      <c r="AI189" s="49"/>
      <c r="AJ189" s="49"/>
    </row>
    <row r="190" spans="1:36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49"/>
      <c r="AC190" s="49"/>
      <c r="AD190" s="49"/>
      <c r="AE190" s="49"/>
      <c r="AF190" s="51"/>
      <c r="AG190" s="49"/>
      <c r="AH190" s="49"/>
      <c r="AI190" s="49"/>
      <c r="AJ190" s="49"/>
    </row>
    <row r="191" spans="1:36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49"/>
      <c r="AC191" s="49"/>
      <c r="AD191" s="49"/>
      <c r="AE191" s="49"/>
      <c r="AF191" s="51"/>
      <c r="AG191" s="49"/>
      <c r="AH191" s="49"/>
      <c r="AI191" s="49"/>
      <c r="AJ191" s="49"/>
    </row>
    <row r="192" spans="1:36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49"/>
      <c r="AC192" s="49"/>
      <c r="AD192" s="49"/>
      <c r="AE192" s="49"/>
      <c r="AF192" s="51"/>
      <c r="AG192" s="49"/>
      <c r="AH192" s="49"/>
      <c r="AI192" s="49"/>
      <c r="AJ192" s="49"/>
    </row>
    <row r="193" spans="1:36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49"/>
      <c r="AC193" s="49"/>
      <c r="AD193" s="49"/>
      <c r="AE193" s="49"/>
      <c r="AF193" s="51"/>
      <c r="AG193" s="49"/>
      <c r="AH193" s="49"/>
      <c r="AI193" s="49"/>
      <c r="AJ193" s="49"/>
    </row>
    <row r="194" spans="1:36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49"/>
      <c r="AC194" s="49"/>
      <c r="AD194" s="49"/>
      <c r="AE194" s="49"/>
      <c r="AF194" s="51"/>
      <c r="AG194" s="49"/>
      <c r="AH194" s="49"/>
      <c r="AI194" s="49"/>
      <c r="AJ194" s="49"/>
    </row>
    <row r="195" spans="1:36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49"/>
      <c r="AC195" s="49"/>
      <c r="AD195" s="49"/>
      <c r="AE195" s="49"/>
      <c r="AF195" s="51"/>
      <c r="AG195" s="49"/>
      <c r="AH195" s="49"/>
      <c r="AI195" s="49"/>
      <c r="AJ195" s="49"/>
    </row>
    <row r="196" spans="1:36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49"/>
      <c r="AC196" s="49"/>
      <c r="AD196" s="49"/>
      <c r="AE196" s="49"/>
      <c r="AF196" s="51"/>
      <c r="AG196" s="49"/>
      <c r="AH196" s="49"/>
      <c r="AI196" s="49"/>
      <c r="AJ196" s="49"/>
    </row>
    <row r="197" spans="1:36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49"/>
      <c r="AC197" s="49"/>
      <c r="AD197" s="49"/>
      <c r="AE197" s="49"/>
      <c r="AF197" s="51"/>
      <c r="AG197" s="49"/>
      <c r="AH197" s="49"/>
      <c r="AI197" s="49"/>
      <c r="AJ197" s="49"/>
    </row>
    <row r="198" spans="1:36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49"/>
      <c r="AC198" s="49"/>
      <c r="AD198" s="49"/>
      <c r="AE198" s="49"/>
      <c r="AF198" s="51"/>
      <c r="AG198" s="49"/>
      <c r="AH198" s="49"/>
      <c r="AI198" s="49"/>
      <c r="AJ198" s="49"/>
    </row>
    <row r="199" spans="1:36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49"/>
      <c r="AC199" s="49"/>
      <c r="AD199" s="49"/>
      <c r="AE199" s="49"/>
      <c r="AF199" s="51"/>
      <c r="AG199" s="49"/>
      <c r="AH199" s="49"/>
      <c r="AI199" s="49"/>
      <c r="AJ199" s="49"/>
    </row>
    <row r="200" spans="1:36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49"/>
      <c r="AC200" s="49"/>
      <c r="AD200" s="49"/>
      <c r="AE200" s="49"/>
      <c r="AF200" s="51"/>
      <c r="AG200" s="49"/>
      <c r="AH200" s="49"/>
      <c r="AI200" s="49"/>
      <c r="AJ200" s="49"/>
    </row>
    <row r="201" spans="1:36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49"/>
      <c r="AC201" s="49"/>
      <c r="AD201" s="49"/>
      <c r="AE201" s="49"/>
      <c r="AF201" s="51"/>
      <c r="AG201" s="49"/>
      <c r="AH201" s="49"/>
      <c r="AI201" s="49"/>
      <c r="AJ201" s="49"/>
    </row>
    <row r="202" spans="1:36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49"/>
      <c r="AC202" s="49"/>
      <c r="AD202" s="49"/>
      <c r="AE202" s="49"/>
      <c r="AF202" s="51"/>
      <c r="AG202" s="49"/>
      <c r="AH202" s="49"/>
      <c r="AI202" s="49"/>
      <c r="AJ202" s="49"/>
    </row>
    <row r="203" spans="1:3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49"/>
      <c r="AC203" s="49"/>
      <c r="AD203" s="49"/>
      <c r="AE203" s="49"/>
      <c r="AF203" s="51"/>
      <c r="AG203" s="49"/>
      <c r="AH203" s="49"/>
      <c r="AI203" s="49"/>
      <c r="AJ203" s="49"/>
    </row>
    <row r="204" spans="1:36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49"/>
      <c r="AC204" s="49"/>
      <c r="AD204" s="49"/>
      <c r="AE204" s="49"/>
      <c r="AF204" s="51"/>
      <c r="AG204" s="49"/>
      <c r="AH204" s="49"/>
      <c r="AI204" s="49"/>
      <c r="AJ204" s="49"/>
    </row>
    <row r="205" spans="1:36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49"/>
      <c r="AC205" s="49"/>
      <c r="AD205" s="49"/>
      <c r="AE205" s="49"/>
      <c r="AF205" s="51"/>
      <c r="AG205" s="49"/>
      <c r="AH205" s="49"/>
      <c r="AI205" s="49"/>
      <c r="AJ205" s="49"/>
    </row>
    <row r="206" spans="1:36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49"/>
      <c r="AC206" s="49"/>
      <c r="AD206" s="49"/>
      <c r="AE206" s="49"/>
      <c r="AF206" s="51"/>
      <c r="AG206" s="49"/>
      <c r="AH206" s="49"/>
      <c r="AI206" s="49"/>
      <c r="AJ206" s="49"/>
    </row>
    <row r="207" spans="1:36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51"/>
      <c r="AG207" s="49"/>
      <c r="AH207" s="49"/>
      <c r="AI207" s="49"/>
      <c r="AJ207" s="49"/>
    </row>
    <row r="208" spans="1:36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51"/>
      <c r="AG208" s="49"/>
      <c r="AH208" s="49"/>
      <c r="AI208" s="49"/>
      <c r="AJ208" s="49"/>
    </row>
    <row r="209" spans="1:36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  <c r="P209" s="49"/>
      <c r="Q209" s="4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51"/>
      <c r="AG209" s="49"/>
      <c r="AH209" s="49"/>
      <c r="AI209" s="49"/>
      <c r="AJ209" s="49"/>
    </row>
    <row r="210" spans="1:36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49"/>
      <c r="Q210" s="49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51"/>
      <c r="AG210" s="49"/>
      <c r="AH210" s="49"/>
      <c r="AI210" s="49"/>
      <c r="AJ210" s="49"/>
    </row>
    <row r="211" spans="1:36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9"/>
      <c r="Q211" s="49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51"/>
      <c r="AG211" s="49"/>
      <c r="AH211" s="49"/>
      <c r="AI211" s="49"/>
      <c r="AJ211" s="49"/>
    </row>
    <row r="212" spans="1:36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9"/>
      <c r="Q212" s="49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51"/>
      <c r="AG212" s="49"/>
      <c r="AH212" s="49"/>
      <c r="AI212" s="49"/>
      <c r="AJ212" s="49"/>
    </row>
    <row r="213" spans="1:36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51"/>
      <c r="AG213" s="49"/>
      <c r="AH213" s="49"/>
      <c r="AI213" s="49"/>
      <c r="AJ213" s="49"/>
    </row>
    <row r="214" spans="1:36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9"/>
      <c r="Q214" s="49"/>
      <c r="R214" s="49"/>
      <c r="S214" s="49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51"/>
      <c r="AG214" s="49"/>
      <c r="AH214" s="49"/>
      <c r="AI214" s="49"/>
      <c r="AJ214" s="49"/>
    </row>
    <row r="215" spans="1:36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9"/>
      <c r="Q215" s="49"/>
      <c r="R215" s="49"/>
      <c r="S215" s="49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51"/>
      <c r="AG215" s="49"/>
      <c r="AH215" s="49"/>
      <c r="AI215" s="49"/>
      <c r="AJ215" s="49"/>
    </row>
    <row r="216" spans="1:36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9"/>
      <c r="P216" s="49"/>
      <c r="Q216" s="49"/>
      <c r="R216" s="49"/>
      <c r="S216" s="49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51"/>
      <c r="AG216" s="49"/>
      <c r="AH216" s="49"/>
      <c r="AI216" s="49"/>
      <c r="AJ216" s="49"/>
    </row>
    <row r="217" spans="1:36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9"/>
      <c r="P217" s="49"/>
      <c r="Q217" s="49"/>
      <c r="R217" s="49"/>
      <c r="S217" s="49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51"/>
      <c r="AG217" s="49"/>
      <c r="AH217" s="49"/>
      <c r="AI217" s="49"/>
      <c r="AJ217" s="49"/>
    </row>
    <row r="218" spans="1:36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9"/>
      <c r="P218" s="49"/>
      <c r="Q218" s="49"/>
      <c r="R218" s="49"/>
      <c r="S218" s="49"/>
      <c r="T218" s="50"/>
      <c r="U218" s="50"/>
      <c r="V218" s="50"/>
      <c r="W218" s="50"/>
      <c r="X218" s="50"/>
      <c r="Y218" s="50"/>
      <c r="Z218" s="50"/>
      <c r="AA218" s="50"/>
      <c r="AB218" s="49"/>
      <c r="AC218" s="49"/>
      <c r="AD218" s="49"/>
      <c r="AE218" s="49"/>
      <c r="AF218" s="51"/>
      <c r="AG218" s="49"/>
      <c r="AH218" s="49"/>
      <c r="AI218" s="49"/>
      <c r="AJ218" s="49"/>
    </row>
    <row r="219" spans="1:36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9"/>
      <c r="P219" s="49"/>
      <c r="Q219" s="49"/>
      <c r="R219" s="49"/>
      <c r="S219" s="49"/>
      <c r="T219" s="50"/>
      <c r="U219" s="50"/>
      <c r="V219" s="50"/>
      <c r="W219" s="50"/>
      <c r="X219" s="50"/>
      <c r="Y219" s="50"/>
      <c r="Z219" s="50"/>
      <c r="AA219" s="50"/>
      <c r="AB219" s="49"/>
      <c r="AC219" s="49"/>
      <c r="AD219" s="49"/>
      <c r="AE219" s="49"/>
      <c r="AF219" s="51"/>
      <c r="AG219" s="49"/>
      <c r="AH219" s="49"/>
      <c r="AI219" s="49"/>
      <c r="AJ219" s="49"/>
    </row>
    <row r="220" spans="1:36" ht="1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50"/>
      <c r="U220" s="50"/>
      <c r="V220" s="50"/>
      <c r="W220" s="50"/>
      <c r="X220" s="50"/>
      <c r="Y220" s="50"/>
      <c r="Z220" s="50"/>
      <c r="AA220" s="50"/>
      <c r="AB220" s="49"/>
      <c r="AC220" s="49"/>
      <c r="AD220" s="49"/>
      <c r="AE220" s="49"/>
      <c r="AF220" s="51"/>
      <c r="AG220" s="49"/>
      <c r="AH220" s="49"/>
      <c r="AI220" s="49"/>
      <c r="AJ220" s="49"/>
    </row>
    <row r="221" spans="1:36" ht="1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50"/>
      <c r="U221" s="50"/>
      <c r="V221" s="50"/>
      <c r="W221" s="50"/>
      <c r="X221" s="50"/>
      <c r="Y221" s="50"/>
      <c r="Z221" s="50"/>
      <c r="AA221" s="50"/>
      <c r="AB221" s="49"/>
      <c r="AC221" s="49"/>
      <c r="AD221" s="49"/>
      <c r="AE221" s="49"/>
      <c r="AF221" s="51"/>
      <c r="AG221" s="49"/>
      <c r="AH221" s="49"/>
      <c r="AI221" s="49"/>
      <c r="AJ221" s="49"/>
    </row>
  </sheetData>
  <sheetProtection/>
  <mergeCells count="18">
    <mergeCell ref="AB11:AB13"/>
    <mergeCell ref="AC11:AC13"/>
    <mergeCell ref="A12:C13"/>
    <mergeCell ref="D12:E13"/>
    <mergeCell ref="F12:G13"/>
    <mergeCell ref="H12:Q13"/>
    <mergeCell ref="A11:Q11"/>
    <mergeCell ref="R11:AA13"/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</mergeCells>
  <printOptions/>
  <pageMargins left="0.75" right="0.75" top="0.47" bottom="0.32" header="0.2" footer="0.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2023-03-29T13:12:03Z</cp:lastPrinted>
  <dcterms:created xsi:type="dcterms:W3CDTF">2017-10-30T07:46:34Z</dcterms:created>
  <dcterms:modified xsi:type="dcterms:W3CDTF">2023-03-29T13:27:14Z</dcterms:modified>
  <cp:category/>
  <cp:version/>
  <cp:contentType/>
  <cp:contentStatus/>
</cp:coreProperties>
</file>